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</sheets>
  <definedNames>
    <definedName name="AZZA">'Foglio1'!$A$28</definedName>
    <definedName name="CAMPA">'Foglio1'!$A$41</definedName>
    <definedName name="CREMO">'Foglio1'!$A$54</definedName>
    <definedName name="CROCE">'Foglio1'!$A$158</definedName>
    <definedName name="GENI">'Foglio1'!$A$67</definedName>
    <definedName name="GIACOMO">'Foglio1'!$A$119</definedName>
    <definedName name="IZANO">'Foglio1'!$A$80</definedName>
    <definedName name="LAGO">'Foglio1'!$A$171</definedName>
    <definedName name="PALA">'Foglio1'!$A$93</definedName>
    <definedName name="PIANE">'Foglio1'!$A$106</definedName>
    <definedName name="PIZZI">'Foglio1'!$A$132</definedName>
    <definedName name="RIVO">'Foglio1'!$A$145</definedName>
    <definedName name="SESTO">'Foglio1'!$A$184</definedName>
    <definedName name="SORE">'Foglio1'!$A$197</definedName>
    <definedName name="SPINO">'Foglio1'!$A$210</definedName>
  </definedNames>
  <calcPr fullCalcOnLoad="1"/>
</workbook>
</file>

<file path=xl/sharedStrings.xml><?xml version="1.0" encoding="utf-8"?>
<sst xmlns="http://schemas.openxmlformats.org/spreadsheetml/2006/main" count="211" uniqueCount="78">
  <si>
    <t>Elezioni Comunali 13 maggio 2001</t>
  </si>
  <si>
    <t>ELETTORI</t>
  </si>
  <si>
    <t>VOTANTI</t>
  </si>
  <si>
    <t>PERCENTUALI</t>
  </si>
  <si>
    <t>VOTANTI  DEFINITIVI</t>
  </si>
  <si>
    <t>SEZIONI</t>
  </si>
  <si>
    <t>Maschi</t>
  </si>
  <si>
    <t>Femmine</t>
  </si>
  <si>
    <t>Totale</t>
  </si>
  <si>
    <t>AZZANELLO</t>
  </si>
  <si>
    <t>CAMPAGNOLA CREMASCA</t>
  </si>
  <si>
    <t>CREMOSANO</t>
  </si>
  <si>
    <t>GENIVOLTA</t>
  </si>
  <si>
    <t>IZANO</t>
  </si>
  <si>
    <t>PALAZZO PIGNANO</t>
  </si>
  <si>
    <t>PIANENGO</t>
  </si>
  <si>
    <t>PIEVE SAN GIACOMO</t>
  </si>
  <si>
    <t>PIZZIGHETTONE</t>
  </si>
  <si>
    <t>RIVOLTA D'ADDA</t>
  </si>
  <si>
    <t>SAN GIOVANNI IN CROCE</t>
  </si>
  <si>
    <t>SAN MARTINO DEL LAGO</t>
  </si>
  <si>
    <t>SESTO ED UNITI</t>
  </si>
  <si>
    <t>SORESINA</t>
  </si>
  <si>
    <t>SPINO D'ADDA</t>
  </si>
  <si>
    <t>TOTALI</t>
  </si>
  <si>
    <t>S C R U T I N I</t>
  </si>
  <si>
    <t>Elezioni 12-13 giugno 2004</t>
  </si>
  <si>
    <t>Voti</t>
  </si>
  <si>
    <t>Perc.</t>
  </si>
  <si>
    <t>Eletto</t>
  </si>
  <si>
    <t>Bianche</t>
  </si>
  <si>
    <t>Nulle</t>
  </si>
  <si>
    <t>Francesca MANERA</t>
  </si>
  <si>
    <t>&lt;</t>
  </si>
  <si>
    <t>Ennio RAGLIO</t>
  </si>
  <si>
    <t>sui votanti</t>
  </si>
  <si>
    <t>Totale voti validi</t>
  </si>
  <si>
    <t>Emilio BOSSI</t>
  </si>
  <si>
    <t>Valter Luigi ZIBETTI</t>
  </si>
  <si>
    <t>Giorgio GELATI</t>
  </si>
  <si>
    <t>Luigi BIANCHESSI</t>
  </si>
  <si>
    <t>Lorenzo MARAZZI</t>
  </si>
  <si>
    <t>Raffaele PERRINO</t>
  </si>
  <si>
    <t>Giancarlo MIGLIOLI</t>
  </si>
  <si>
    <t>Giovanni ANDRICO</t>
  </si>
  <si>
    <t>Ivan ROSSI</t>
  </si>
  <si>
    <t>Ivan ALGISI</t>
  </si>
  <si>
    <t>Gian Battista FACCHI</t>
  </si>
  <si>
    <t>Luigi TOLASI</t>
  </si>
  <si>
    <t>Nicoletta MASSOBRIO</t>
  </si>
  <si>
    <t>Pierangelo MANDOTTI</t>
  </si>
  <si>
    <t>Fiorenzo LUPPO</t>
  </si>
  <si>
    <t>Paolo SANGIOVANNI</t>
  </si>
  <si>
    <t>Cristiano PRIORE</t>
  </si>
  <si>
    <t>M. A. BARONCHELLI</t>
  </si>
  <si>
    <t>Adalberto BALDAZZI</t>
  </si>
  <si>
    <t>Silvia GENZINI</t>
  </si>
  <si>
    <t>Giancarlo FRIGOLI</t>
  </si>
  <si>
    <t>Angelo FRIGOLI</t>
  </si>
  <si>
    <t>Fulvio PESENTI</t>
  </si>
  <si>
    <t>Pierantonio VENTURA</t>
  </si>
  <si>
    <t>Angelo PASQUALINI</t>
  </si>
  <si>
    <t>Pierangelo AQUILINI</t>
  </si>
  <si>
    <t>Marta MONDONICO</t>
  </si>
  <si>
    <t>Stefano REGAZZOLI</t>
  </si>
  <si>
    <t>Claudio MAZZOTTI</t>
  </si>
  <si>
    <t>Vittorio CERESINI</t>
  </si>
  <si>
    <t>Giuseppe MENONNA</t>
  </si>
  <si>
    <t>Sergio CONTI</t>
  </si>
  <si>
    <t>Gianfranco PESCHIERA</t>
  </si>
  <si>
    <t>Giuseppe BASSANETTI</t>
  </si>
  <si>
    <t>Pietro Tullio BRAGANTI</t>
  </si>
  <si>
    <t>Eddy CACCIALANZA</t>
  </si>
  <si>
    <t>Elio CHIROLI</t>
  </si>
  <si>
    <t>Maria Luisa FERRARI</t>
  </si>
  <si>
    <t>Giovanni PALATO</t>
  </si>
  <si>
    <t>Eugenio Roberto DOLFINI</t>
  </si>
  <si>
    <t>Luigi GANDELLI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</si>
</sst>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168" fontId="0" fillId="0" borderId="9" xfId="17" applyNumberFormat="1" applyBorder="1" applyAlignment="1">
      <alignment/>
    </xf>
    <xf numFmtId="168" fontId="0" fillId="0" borderId="7" xfId="17" applyNumberFormat="1" applyBorder="1" applyAlignment="1">
      <alignment/>
    </xf>
    <xf numFmtId="169" fontId="0" fillId="0" borderId="9" xfId="19" applyNumberFormat="1" applyBorder="1" applyAlignment="1">
      <alignment/>
    </xf>
    <xf numFmtId="169" fontId="0" fillId="0" borderId="7" xfId="19" applyNumberFormat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168" fontId="0" fillId="3" borderId="9" xfId="17" applyNumberFormat="1" applyFill="1" applyBorder="1" applyAlignment="1">
      <alignment/>
    </xf>
    <xf numFmtId="168" fontId="0" fillId="3" borderId="7" xfId="17" applyNumberFormat="1" applyFill="1" applyBorder="1" applyAlignment="1">
      <alignment/>
    </xf>
    <xf numFmtId="169" fontId="0" fillId="3" borderId="9" xfId="19" applyNumberFormat="1" applyFill="1" applyBorder="1" applyAlignment="1">
      <alignment/>
    </xf>
    <xf numFmtId="169" fontId="0" fillId="3" borderId="7" xfId="19" applyNumberForma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68" fontId="0" fillId="0" borderId="14" xfId="17" applyNumberFormat="1" applyBorder="1" applyAlignment="1">
      <alignment/>
    </xf>
    <xf numFmtId="168" fontId="0" fillId="0" borderId="15" xfId="17" applyNumberFormat="1" applyBorder="1" applyAlignment="1">
      <alignment/>
    </xf>
    <xf numFmtId="169" fontId="0" fillId="0" borderId="14" xfId="19" applyNumberFormat="1" applyBorder="1" applyAlignment="1">
      <alignment/>
    </xf>
    <xf numFmtId="169" fontId="0" fillId="0" borderId="15" xfId="19" applyNumberFormat="1" applyBorder="1" applyAlignment="1">
      <alignment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168" fontId="0" fillId="0" borderId="21" xfId="17" applyNumberFormat="1" applyBorder="1" applyAlignment="1">
      <alignment/>
    </xf>
    <xf numFmtId="169" fontId="0" fillId="0" borderId="21" xfId="19" applyNumberFormat="1" applyBorder="1" applyAlignment="1">
      <alignment/>
    </xf>
    <xf numFmtId="0" fontId="0" fillId="2" borderId="21" xfId="0" applyFill="1" applyBorder="1" applyAlignment="1">
      <alignment/>
    </xf>
    <xf numFmtId="168" fontId="0" fillId="0" borderId="22" xfId="17" applyNumberFormat="1" applyBorder="1" applyAlignment="1">
      <alignment/>
    </xf>
    <xf numFmtId="0" fontId="0" fillId="0" borderId="23" xfId="0" applyBorder="1" applyAlignment="1">
      <alignment/>
    </xf>
    <xf numFmtId="168" fontId="0" fillId="0" borderId="6" xfId="17" applyNumberFormat="1" applyBorder="1" applyAlignment="1">
      <alignment/>
    </xf>
    <xf numFmtId="169" fontId="0" fillId="0" borderId="6" xfId="19" applyNumberFormat="1" applyBorder="1" applyAlignment="1">
      <alignment/>
    </xf>
    <xf numFmtId="0" fontId="0" fillId="0" borderId="6" xfId="0" applyBorder="1" applyAlignment="1">
      <alignment/>
    </xf>
    <xf numFmtId="169" fontId="0" fillId="0" borderId="24" xfId="19" applyNumberFormat="1" applyBorder="1" applyAlignment="1">
      <alignment/>
    </xf>
    <xf numFmtId="0" fontId="0" fillId="0" borderId="23" xfId="0" applyBorder="1" applyAlignment="1">
      <alignment horizontal="right"/>
    </xf>
    <xf numFmtId="169" fontId="0" fillId="0" borderId="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6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1.7109375" style="0" customWidth="1"/>
    <col min="3" max="3" width="8.140625" style="0" customWidth="1"/>
    <col min="4" max="4" width="7.7109375" style="0" bestFit="1" customWidth="1"/>
    <col min="5" max="5" width="9.57421875" style="0" bestFit="1" customWidth="1"/>
    <col min="6" max="6" width="7.7109375" style="0" bestFit="1" customWidth="1"/>
    <col min="7" max="7" width="9.28125" style="0" bestFit="1" customWidth="1"/>
    <col min="8" max="8" width="9.57421875" style="0" bestFit="1" customWidth="1"/>
    <col min="9" max="9" width="7.7109375" style="0" bestFit="1" customWidth="1"/>
    <col min="10" max="10" width="7.28125" style="0" bestFit="1" customWidth="1"/>
    <col min="11" max="11" width="9.57421875" style="0" bestFit="1" customWidth="1"/>
    <col min="12" max="12" width="6.7109375" style="0" bestFit="1" customWidth="1"/>
  </cols>
  <sheetData>
    <row r="1" spans="3:6" ht="13.5" thickBot="1">
      <c r="C1" s="1" t="s">
        <v>0</v>
      </c>
      <c r="D1" s="2"/>
      <c r="E1" s="2"/>
      <c r="F1" s="3"/>
    </row>
    <row r="2" ht="13.5" thickBot="1"/>
    <row r="3" spans="2:12" ht="13.5" thickBot="1">
      <c r="B3" s="4"/>
      <c r="C3" s="4"/>
      <c r="D3" s="63" t="s">
        <v>1</v>
      </c>
      <c r="E3" s="64"/>
      <c r="F3" s="65"/>
      <c r="G3" s="66" t="s">
        <v>2</v>
      </c>
      <c r="H3" s="64"/>
      <c r="I3" s="65"/>
      <c r="J3" s="66" t="s">
        <v>3</v>
      </c>
      <c r="K3" s="64"/>
      <c r="L3" s="65"/>
    </row>
    <row r="4" spans="2:12" ht="13.5" thickBot="1"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7" t="s">
        <v>6</v>
      </c>
      <c r="H4" s="7" t="s">
        <v>7</v>
      </c>
      <c r="I4" s="8" t="s">
        <v>8</v>
      </c>
      <c r="J4" s="7" t="s">
        <v>6</v>
      </c>
      <c r="K4" s="7" t="s">
        <v>7</v>
      </c>
      <c r="L4" s="8" t="s">
        <v>8</v>
      </c>
    </row>
    <row r="5" spans="2:12" ht="12.75">
      <c r="B5" s="9"/>
      <c r="C5" s="10"/>
      <c r="D5" s="11"/>
      <c r="E5" s="11"/>
      <c r="F5" s="10"/>
      <c r="G5" s="11"/>
      <c r="H5" s="11"/>
      <c r="I5" s="10"/>
      <c r="J5" s="11"/>
      <c r="K5" s="11"/>
      <c r="L5" s="10"/>
    </row>
    <row r="6" spans="2:12" ht="12.75">
      <c r="B6" s="12" t="s">
        <v>9</v>
      </c>
      <c r="C6" s="13">
        <v>1</v>
      </c>
      <c r="D6" s="14">
        <v>272</v>
      </c>
      <c r="E6" s="14">
        <v>300</v>
      </c>
      <c r="F6" s="15">
        <f aca="true" t="shared" si="0" ref="F6:F20">SUM(D6:E6)</f>
        <v>572</v>
      </c>
      <c r="G6" s="14">
        <v>229</v>
      </c>
      <c r="H6" s="14">
        <v>256</v>
      </c>
      <c r="I6" s="15">
        <f aca="true" t="shared" si="1" ref="I6:I20">SUM(G6:H6)</f>
        <v>485</v>
      </c>
      <c r="J6" s="16">
        <f aca="true" t="shared" si="2" ref="J6:J21">SUM(G6/D6)</f>
        <v>0.8419117647058824</v>
      </c>
      <c r="K6" s="16">
        <f aca="true" t="shared" si="3" ref="K6:K21">SUM(H6/E6)</f>
        <v>0.8533333333333334</v>
      </c>
      <c r="L6" s="17">
        <f aca="true" t="shared" si="4" ref="L6:L21">SUM(I6/F6)</f>
        <v>0.8479020979020979</v>
      </c>
    </row>
    <row r="7" spans="2:12" ht="12.75">
      <c r="B7" s="18" t="s">
        <v>10</v>
      </c>
      <c r="C7" s="19">
        <v>1</v>
      </c>
      <c r="D7" s="20">
        <v>243</v>
      </c>
      <c r="E7" s="20">
        <v>234</v>
      </c>
      <c r="F7" s="21">
        <f t="shared" si="0"/>
        <v>477</v>
      </c>
      <c r="G7" s="20">
        <v>222</v>
      </c>
      <c r="H7" s="20">
        <v>225</v>
      </c>
      <c r="I7" s="21">
        <f t="shared" si="1"/>
        <v>447</v>
      </c>
      <c r="J7" s="22">
        <f t="shared" si="2"/>
        <v>0.9135802469135802</v>
      </c>
      <c r="K7" s="22">
        <f t="shared" si="3"/>
        <v>0.9615384615384616</v>
      </c>
      <c r="L7" s="23">
        <f t="shared" si="4"/>
        <v>0.9371069182389937</v>
      </c>
    </row>
    <row r="8" spans="2:12" ht="12.75">
      <c r="B8" s="24" t="s">
        <v>11</v>
      </c>
      <c r="C8" s="13">
        <v>1</v>
      </c>
      <c r="D8" s="14">
        <v>455</v>
      </c>
      <c r="E8" s="14">
        <v>485</v>
      </c>
      <c r="F8" s="15">
        <f t="shared" si="0"/>
        <v>940</v>
      </c>
      <c r="G8" s="14">
        <v>421</v>
      </c>
      <c r="H8" s="14">
        <v>446</v>
      </c>
      <c r="I8" s="15">
        <f t="shared" si="1"/>
        <v>867</v>
      </c>
      <c r="J8" s="16">
        <f t="shared" si="2"/>
        <v>0.9252747252747253</v>
      </c>
      <c r="K8" s="16">
        <f t="shared" si="3"/>
        <v>0.9195876288659793</v>
      </c>
      <c r="L8" s="17">
        <f t="shared" si="4"/>
        <v>0.9223404255319149</v>
      </c>
    </row>
    <row r="9" spans="2:12" ht="12.75">
      <c r="B9" s="18" t="s">
        <v>12</v>
      </c>
      <c r="C9" s="19">
        <v>1</v>
      </c>
      <c r="D9" s="20">
        <v>460</v>
      </c>
      <c r="E9" s="20">
        <v>489</v>
      </c>
      <c r="F9" s="21">
        <f t="shared" si="0"/>
        <v>949</v>
      </c>
      <c r="G9" s="20">
        <v>420</v>
      </c>
      <c r="H9" s="20">
        <v>444</v>
      </c>
      <c r="I9" s="21">
        <f t="shared" si="1"/>
        <v>864</v>
      </c>
      <c r="J9" s="22">
        <f t="shared" si="2"/>
        <v>0.9130434782608695</v>
      </c>
      <c r="K9" s="22">
        <f t="shared" si="3"/>
        <v>0.9079754601226994</v>
      </c>
      <c r="L9" s="23">
        <f t="shared" si="4"/>
        <v>0.9104320337197049</v>
      </c>
    </row>
    <row r="10" spans="2:12" ht="12.75">
      <c r="B10" s="24" t="s">
        <v>13</v>
      </c>
      <c r="C10" s="13">
        <v>2</v>
      </c>
      <c r="D10" s="14">
        <v>712</v>
      </c>
      <c r="E10" s="14">
        <v>701</v>
      </c>
      <c r="F10" s="15">
        <f t="shared" si="0"/>
        <v>1413</v>
      </c>
      <c r="G10" s="14">
        <v>643</v>
      </c>
      <c r="H10" s="14">
        <v>643</v>
      </c>
      <c r="I10" s="15">
        <f t="shared" si="1"/>
        <v>1286</v>
      </c>
      <c r="J10" s="16">
        <f t="shared" si="2"/>
        <v>0.9030898876404494</v>
      </c>
      <c r="K10" s="16">
        <f t="shared" si="3"/>
        <v>0.9172610556348074</v>
      </c>
      <c r="L10" s="17">
        <f t="shared" si="4"/>
        <v>0.9101203113941967</v>
      </c>
    </row>
    <row r="11" spans="2:12" ht="12.75">
      <c r="B11" s="18" t="s">
        <v>14</v>
      </c>
      <c r="C11" s="19">
        <v>4</v>
      </c>
      <c r="D11" s="20">
        <v>1476</v>
      </c>
      <c r="E11" s="20">
        <v>1447</v>
      </c>
      <c r="F11" s="21">
        <f t="shared" si="0"/>
        <v>2923</v>
      </c>
      <c r="G11" s="20">
        <v>1355</v>
      </c>
      <c r="H11" s="20">
        <v>1309</v>
      </c>
      <c r="I11" s="21">
        <f t="shared" si="1"/>
        <v>2664</v>
      </c>
      <c r="J11" s="22">
        <f t="shared" si="2"/>
        <v>0.9180216802168022</v>
      </c>
      <c r="K11" s="22">
        <f t="shared" si="3"/>
        <v>0.9046302695231514</v>
      </c>
      <c r="L11" s="23">
        <f t="shared" si="4"/>
        <v>0.9113924050632911</v>
      </c>
    </row>
    <row r="12" spans="2:12" ht="12.75">
      <c r="B12" s="24" t="s">
        <v>15</v>
      </c>
      <c r="C12" s="13">
        <v>2</v>
      </c>
      <c r="D12" s="14">
        <v>953</v>
      </c>
      <c r="E12" s="14">
        <v>946</v>
      </c>
      <c r="F12" s="15">
        <f t="shared" si="0"/>
        <v>1899</v>
      </c>
      <c r="G12" s="14">
        <v>881</v>
      </c>
      <c r="H12" s="14">
        <v>882</v>
      </c>
      <c r="I12" s="15">
        <f t="shared" si="1"/>
        <v>1763</v>
      </c>
      <c r="J12" s="16">
        <f t="shared" si="2"/>
        <v>0.9244491080797481</v>
      </c>
      <c r="K12" s="16">
        <f t="shared" si="3"/>
        <v>0.9323467230443975</v>
      </c>
      <c r="L12" s="17">
        <f t="shared" si="4"/>
        <v>0.9283833596629805</v>
      </c>
    </row>
    <row r="13" spans="2:12" ht="12.75">
      <c r="B13" s="18" t="s">
        <v>16</v>
      </c>
      <c r="C13" s="19">
        <v>2</v>
      </c>
      <c r="D13" s="20">
        <v>557</v>
      </c>
      <c r="E13" s="20">
        <v>600</v>
      </c>
      <c r="F13" s="21">
        <f t="shared" si="0"/>
        <v>1157</v>
      </c>
      <c r="G13" s="20">
        <v>489</v>
      </c>
      <c r="H13" s="20">
        <v>531</v>
      </c>
      <c r="I13" s="21">
        <f t="shared" si="1"/>
        <v>1020</v>
      </c>
      <c r="J13" s="22">
        <f t="shared" si="2"/>
        <v>0.8779174147217235</v>
      </c>
      <c r="K13" s="22">
        <f t="shared" si="3"/>
        <v>0.885</v>
      </c>
      <c r="L13" s="23">
        <f t="shared" si="4"/>
        <v>0.881590319792567</v>
      </c>
    </row>
    <row r="14" spans="2:12" ht="12.75">
      <c r="B14" s="24" t="s">
        <v>17</v>
      </c>
      <c r="C14" s="13">
        <v>9</v>
      </c>
      <c r="D14" s="14">
        <v>2770</v>
      </c>
      <c r="E14" s="14">
        <v>2977</v>
      </c>
      <c r="F14" s="15">
        <f t="shared" si="0"/>
        <v>5747</v>
      </c>
      <c r="G14" s="14">
        <v>2531</v>
      </c>
      <c r="H14" s="14">
        <v>2679</v>
      </c>
      <c r="I14" s="15">
        <f t="shared" si="1"/>
        <v>5210</v>
      </c>
      <c r="J14" s="16">
        <f t="shared" si="2"/>
        <v>0.9137184115523466</v>
      </c>
      <c r="K14" s="16">
        <f t="shared" si="3"/>
        <v>0.8998992274101444</v>
      </c>
      <c r="L14" s="17">
        <f t="shared" si="4"/>
        <v>0.9065599443187751</v>
      </c>
    </row>
    <row r="15" spans="2:12" ht="12.75">
      <c r="B15" s="18" t="s">
        <v>18</v>
      </c>
      <c r="C15" s="19">
        <v>7</v>
      </c>
      <c r="D15" s="20">
        <v>2823</v>
      </c>
      <c r="E15" s="20">
        <v>3131</v>
      </c>
      <c r="F15" s="21">
        <f t="shared" si="0"/>
        <v>5954</v>
      </c>
      <c r="G15" s="20">
        <v>2503</v>
      </c>
      <c r="H15" s="20">
        <v>2698</v>
      </c>
      <c r="I15" s="21">
        <f t="shared" si="1"/>
        <v>5201</v>
      </c>
      <c r="J15" s="22">
        <f t="shared" si="2"/>
        <v>0.8866454126815445</v>
      </c>
      <c r="K15" s="22">
        <f t="shared" si="3"/>
        <v>0.8617055253912488</v>
      </c>
      <c r="L15" s="23">
        <f t="shared" si="4"/>
        <v>0.8735303997312731</v>
      </c>
    </row>
    <row r="16" spans="2:12" ht="12.75">
      <c r="B16" s="24" t="s">
        <v>19</v>
      </c>
      <c r="C16" s="13">
        <v>2</v>
      </c>
      <c r="D16" s="14">
        <v>603</v>
      </c>
      <c r="E16" s="14">
        <v>667</v>
      </c>
      <c r="F16" s="15">
        <f t="shared" si="0"/>
        <v>1270</v>
      </c>
      <c r="G16" s="14">
        <v>542</v>
      </c>
      <c r="H16" s="14">
        <v>598</v>
      </c>
      <c r="I16" s="15">
        <f t="shared" si="1"/>
        <v>1140</v>
      </c>
      <c r="J16" s="16">
        <f t="shared" si="2"/>
        <v>0.8988391376451078</v>
      </c>
      <c r="K16" s="16">
        <f t="shared" si="3"/>
        <v>0.896551724137931</v>
      </c>
      <c r="L16" s="17">
        <f t="shared" si="4"/>
        <v>0.8976377952755905</v>
      </c>
    </row>
    <row r="17" spans="2:12" ht="12.75">
      <c r="B17" s="18" t="s">
        <v>20</v>
      </c>
      <c r="C17" s="19">
        <v>1</v>
      </c>
      <c r="D17" s="20">
        <v>226</v>
      </c>
      <c r="E17" s="20">
        <v>243</v>
      </c>
      <c r="F17" s="21">
        <f t="shared" si="0"/>
        <v>469</v>
      </c>
      <c r="G17" s="20">
        <v>188</v>
      </c>
      <c r="H17" s="20">
        <v>197</v>
      </c>
      <c r="I17" s="21">
        <f t="shared" si="1"/>
        <v>385</v>
      </c>
      <c r="J17" s="22">
        <f t="shared" si="2"/>
        <v>0.831858407079646</v>
      </c>
      <c r="K17" s="22">
        <f t="shared" si="3"/>
        <v>0.8106995884773662</v>
      </c>
      <c r="L17" s="23">
        <f t="shared" si="4"/>
        <v>0.8208955223880597</v>
      </c>
    </row>
    <row r="18" spans="2:12" ht="12.75">
      <c r="B18" s="24" t="s">
        <v>21</v>
      </c>
      <c r="C18" s="13">
        <v>5</v>
      </c>
      <c r="D18" s="14">
        <v>1144</v>
      </c>
      <c r="E18" s="14">
        <v>1217</v>
      </c>
      <c r="F18" s="15">
        <f t="shared" si="0"/>
        <v>2361</v>
      </c>
      <c r="G18" s="14">
        <v>1051</v>
      </c>
      <c r="H18" s="14">
        <v>1075</v>
      </c>
      <c r="I18" s="15">
        <f t="shared" si="1"/>
        <v>2126</v>
      </c>
      <c r="J18" s="16">
        <f t="shared" si="2"/>
        <v>0.9187062937062938</v>
      </c>
      <c r="K18" s="16">
        <f t="shared" si="3"/>
        <v>0.8833196384552178</v>
      </c>
      <c r="L18" s="17">
        <f t="shared" si="4"/>
        <v>0.9004659042778483</v>
      </c>
    </row>
    <row r="19" spans="2:12" ht="12.75">
      <c r="B19" s="18" t="s">
        <v>22</v>
      </c>
      <c r="C19" s="19">
        <v>9</v>
      </c>
      <c r="D19" s="20">
        <v>3493</v>
      </c>
      <c r="E19" s="20">
        <v>3987</v>
      </c>
      <c r="F19" s="21">
        <f t="shared" si="0"/>
        <v>7480</v>
      </c>
      <c r="G19" s="20">
        <v>3137</v>
      </c>
      <c r="H19" s="20">
        <v>3526</v>
      </c>
      <c r="I19" s="21">
        <f t="shared" si="1"/>
        <v>6663</v>
      </c>
      <c r="J19" s="22">
        <f t="shared" si="2"/>
        <v>0.8980818780417978</v>
      </c>
      <c r="K19" s="22">
        <f t="shared" si="3"/>
        <v>0.8843742162026587</v>
      </c>
      <c r="L19" s="23">
        <f t="shared" si="4"/>
        <v>0.8907754010695187</v>
      </c>
    </row>
    <row r="20" spans="2:12" ht="13.5" thickBot="1">
      <c r="B20" s="25" t="s">
        <v>23</v>
      </c>
      <c r="C20" s="26">
        <v>6</v>
      </c>
      <c r="D20" s="27">
        <v>2316</v>
      </c>
      <c r="E20" s="27">
        <v>2424</v>
      </c>
      <c r="F20" s="28">
        <f t="shared" si="0"/>
        <v>4740</v>
      </c>
      <c r="G20" s="27">
        <v>2111</v>
      </c>
      <c r="H20" s="27">
        <v>2182</v>
      </c>
      <c r="I20" s="28">
        <f t="shared" si="1"/>
        <v>4293</v>
      </c>
      <c r="J20" s="29">
        <f t="shared" si="2"/>
        <v>0.9114853195164075</v>
      </c>
      <c r="K20" s="29">
        <f t="shared" si="3"/>
        <v>0.9001650165016502</v>
      </c>
      <c r="L20" s="30">
        <f t="shared" si="4"/>
        <v>0.9056962025316456</v>
      </c>
    </row>
    <row r="21" spans="2:12" ht="13.5" thickBot="1">
      <c r="B21" s="31" t="s">
        <v>24</v>
      </c>
      <c r="C21" s="32">
        <f aca="true" t="shared" si="5" ref="C21:I21">SUM(C6:C20)</f>
        <v>53</v>
      </c>
      <c r="D21" s="27">
        <f t="shared" si="5"/>
        <v>18503</v>
      </c>
      <c r="E21" s="27">
        <f t="shared" si="5"/>
        <v>19848</v>
      </c>
      <c r="F21" s="28">
        <f t="shared" si="5"/>
        <v>38351</v>
      </c>
      <c r="G21" s="27">
        <f t="shared" si="5"/>
        <v>16723</v>
      </c>
      <c r="H21" s="27">
        <f t="shared" si="5"/>
        <v>17691</v>
      </c>
      <c r="I21" s="28">
        <f t="shared" si="5"/>
        <v>34414</v>
      </c>
      <c r="J21" s="29">
        <f t="shared" si="2"/>
        <v>0.9037993838836945</v>
      </c>
      <c r="K21" s="29">
        <f t="shared" si="3"/>
        <v>0.8913240628778718</v>
      </c>
      <c r="L21" s="30">
        <f t="shared" si="4"/>
        <v>0.8973429636776095</v>
      </c>
    </row>
    <row r="23" ht="13.5" thickBot="1"/>
    <row r="24" spans="4:6" ht="13.5" thickBot="1">
      <c r="D24" s="67" t="s">
        <v>25</v>
      </c>
      <c r="E24" s="68"/>
      <c r="F24" s="69"/>
    </row>
    <row r="27" ht="13.5" thickBot="1"/>
    <row r="28" spans="2:9" ht="12.75">
      <c r="B28" s="33"/>
      <c r="C28" s="34"/>
      <c r="D28" s="34"/>
      <c r="E28" s="34"/>
      <c r="F28" s="34"/>
      <c r="G28" s="34"/>
      <c r="H28" s="34"/>
      <c r="I28" s="35"/>
    </row>
    <row r="29" spans="1:9" ht="12.75">
      <c r="A29" s="36"/>
      <c r="B29" s="36" t="s">
        <v>26</v>
      </c>
      <c r="I29" s="37"/>
    </row>
    <row r="30" spans="1:9" ht="12.75">
      <c r="A30" s="36"/>
      <c r="B30" s="38" t="s">
        <v>9</v>
      </c>
      <c r="C30" s="39" t="s">
        <v>27</v>
      </c>
      <c r="D30" s="39" t="s">
        <v>28</v>
      </c>
      <c r="E30" s="39" t="s">
        <v>29</v>
      </c>
      <c r="F30" s="4"/>
      <c r="G30" s="40" t="s">
        <v>30</v>
      </c>
      <c r="H30" s="39" t="s">
        <v>31</v>
      </c>
      <c r="I30" s="37"/>
    </row>
    <row r="31" spans="1:9" ht="12.75">
      <c r="A31" s="36"/>
      <c r="B31" s="36"/>
      <c r="I31" s="37"/>
    </row>
    <row r="32" spans="1:9" ht="12.75">
      <c r="A32" s="36"/>
      <c r="B32" s="41" t="s">
        <v>32</v>
      </c>
      <c r="C32" s="42">
        <v>253</v>
      </c>
      <c r="D32" s="43">
        <f>SUM(C32/C35)</f>
        <v>0.5622222222222222</v>
      </c>
      <c r="E32" s="44" t="s">
        <v>33</v>
      </c>
      <c r="G32" s="45">
        <v>19</v>
      </c>
      <c r="H32" s="42">
        <v>16</v>
      </c>
      <c r="I32" s="37"/>
    </row>
    <row r="33" spans="1:9" ht="12.75">
      <c r="A33" s="36"/>
      <c r="B33" s="46" t="s">
        <v>34</v>
      </c>
      <c r="C33" s="47">
        <v>197</v>
      </c>
      <c r="D33" s="48">
        <f>SUM(C33/C35)</f>
        <v>0.43777777777777777</v>
      </c>
      <c r="E33" s="49"/>
      <c r="G33" s="50">
        <f>SUM(G32/I6)</f>
        <v>0.03917525773195876</v>
      </c>
      <c r="H33" s="48">
        <f>SUM(H32/I6)</f>
        <v>0.032989690721649485</v>
      </c>
      <c r="I33" s="37"/>
    </row>
    <row r="34" spans="1:9" ht="12.75">
      <c r="A34" s="36"/>
      <c r="B34" s="46"/>
      <c r="C34" s="47"/>
      <c r="D34" s="48"/>
      <c r="E34" s="49"/>
      <c r="G34" s="61" t="s">
        <v>35</v>
      </c>
      <c r="H34" s="62"/>
      <c r="I34" s="37"/>
    </row>
    <row r="35" spans="1:9" ht="12.75">
      <c r="A35" s="36"/>
      <c r="B35" s="51" t="s">
        <v>36</v>
      </c>
      <c r="C35" s="47">
        <f>SUM(C32:C34)</f>
        <v>450</v>
      </c>
      <c r="D35" s="52">
        <f>SUM(D32:D33)</f>
        <v>1</v>
      </c>
      <c r="E35" s="49"/>
      <c r="I35" s="37"/>
    </row>
    <row r="36" spans="1:9" ht="12.75">
      <c r="A36" s="36"/>
      <c r="B36" s="36"/>
      <c r="I36" s="37"/>
    </row>
    <row r="37" spans="1:9" ht="12.75">
      <c r="A37" s="36"/>
      <c r="B37" s="36"/>
      <c r="I37" s="37"/>
    </row>
    <row r="38" spans="2:9" ht="13.5" thickBot="1">
      <c r="B38" s="53"/>
      <c r="C38" s="54"/>
      <c r="D38" s="54"/>
      <c r="E38" s="54"/>
      <c r="F38" s="54"/>
      <c r="G38" s="54"/>
      <c r="H38" s="54"/>
      <c r="I38" s="55"/>
    </row>
    <row r="40" ht="13.5" thickBot="1"/>
    <row r="41" spans="2:9" ht="12.75">
      <c r="B41" s="33"/>
      <c r="C41" s="34"/>
      <c r="D41" s="34"/>
      <c r="E41" s="34"/>
      <c r="F41" s="34"/>
      <c r="G41" s="34"/>
      <c r="H41" s="34"/>
      <c r="I41" s="35"/>
    </row>
    <row r="42" spans="2:9" ht="12.75">
      <c r="B42" s="36"/>
      <c r="I42" s="37"/>
    </row>
    <row r="43" spans="2:9" ht="12.75">
      <c r="B43" s="56" t="s">
        <v>10</v>
      </c>
      <c r="C43" s="39" t="s">
        <v>27</v>
      </c>
      <c r="D43" s="39" t="s">
        <v>28</v>
      </c>
      <c r="E43" s="39" t="s">
        <v>29</v>
      </c>
      <c r="F43" s="4"/>
      <c r="G43" s="40" t="s">
        <v>30</v>
      </c>
      <c r="H43" s="39" t="s">
        <v>31</v>
      </c>
      <c r="I43" s="37"/>
    </row>
    <row r="44" spans="2:9" ht="12.75">
      <c r="B44" s="36"/>
      <c r="I44" s="37"/>
    </row>
    <row r="45" spans="2:9" ht="12.75">
      <c r="B45" s="41" t="s">
        <v>37</v>
      </c>
      <c r="C45" s="42">
        <v>127</v>
      </c>
      <c r="D45" s="43">
        <f>SUM(C45/C49)</f>
        <v>0.3016627078384798</v>
      </c>
      <c r="E45" s="57"/>
      <c r="G45" s="45">
        <v>18</v>
      </c>
      <c r="H45" s="42">
        <v>8</v>
      </c>
      <c r="I45" s="37"/>
    </row>
    <row r="46" spans="2:9" ht="12.75">
      <c r="B46" s="46" t="s">
        <v>38</v>
      </c>
      <c r="C46" s="47">
        <v>41</v>
      </c>
      <c r="D46" s="48">
        <f>SUM(C46/C49)</f>
        <v>0.09738717339667459</v>
      </c>
      <c r="E46" s="49"/>
      <c r="G46" s="50">
        <f>SUM(G45/I7)</f>
        <v>0.040268456375838924</v>
      </c>
      <c r="H46" s="48">
        <f>SUM(H45/I7)</f>
        <v>0.017897091722595078</v>
      </c>
      <c r="I46" s="37"/>
    </row>
    <row r="47" spans="2:9" ht="12.75">
      <c r="B47" s="46" t="s">
        <v>39</v>
      </c>
      <c r="C47" s="47">
        <v>253</v>
      </c>
      <c r="D47" s="48">
        <f>SUM(C47/C49)</f>
        <v>0.6009501187648456</v>
      </c>
      <c r="E47" s="58" t="s">
        <v>33</v>
      </c>
      <c r="G47" s="61" t="s">
        <v>35</v>
      </c>
      <c r="H47" s="62"/>
      <c r="I47" s="37"/>
    </row>
    <row r="48" spans="2:9" ht="12.75">
      <c r="B48" s="46"/>
      <c r="C48" s="47"/>
      <c r="D48" s="48"/>
      <c r="E48" s="49"/>
      <c r="I48" s="37"/>
    </row>
    <row r="49" spans="2:9" ht="12.75">
      <c r="B49" s="51" t="s">
        <v>36</v>
      </c>
      <c r="C49" s="47">
        <f>SUM(C45:C48)</f>
        <v>421</v>
      </c>
      <c r="D49" s="52">
        <f>SUM(D45:D48)</f>
        <v>1</v>
      </c>
      <c r="E49" s="49"/>
      <c r="I49" s="37"/>
    </row>
    <row r="50" spans="2:9" ht="12.75">
      <c r="B50" s="36"/>
      <c r="I50" s="37"/>
    </row>
    <row r="51" spans="2:9" ht="13.5" thickBot="1">
      <c r="B51" s="53"/>
      <c r="C51" s="54"/>
      <c r="D51" s="54"/>
      <c r="E51" s="54"/>
      <c r="F51" s="54"/>
      <c r="G51" s="54"/>
      <c r="H51" s="54"/>
      <c r="I51" s="55"/>
    </row>
    <row r="53" ht="13.5" thickBot="1"/>
    <row r="54" spans="2:9" ht="12.75">
      <c r="B54" s="33"/>
      <c r="C54" s="34"/>
      <c r="D54" s="34"/>
      <c r="E54" s="34"/>
      <c r="F54" s="34"/>
      <c r="G54" s="34"/>
      <c r="H54" s="34"/>
      <c r="I54" s="35"/>
    </row>
    <row r="55" spans="2:9" ht="12.75">
      <c r="B55" s="36"/>
      <c r="I55" s="37"/>
    </row>
    <row r="56" spans="2:9" ht="12.75">
      <c r="B56" s="38" t="s">
        <v>11</v>
      </c>
      <c r="C56" s="39" t="s">
        <v>27</v>
      </c>
      <c r="D56" s="39" t="s">
        <v>28</v>
      </c>
      <c r="E56" s="39" t="s">
        <v>29</v>
      </c>
      <c r="F56" s="4"/>
      <c r="G56" s="40" t="s">
        <v>30</v>
      </c>
      <c r="H56" s="39" t="s">
        <v>31</v>
      </c>
      <c r="I56" s="37"/>
    </row>
    <row r="57" spans="2:9" ht="12.75">
      <c r="B57" s="36"/>
      <c r="I57" s="37"/>
    </row>
    <row r="58" spans="2:9" ht="12.75">
      <c r="B58" s="41" t="s">
        <v>40</v>
      </c>
      <c r="C58" s="42">
        <v>204</v>
      </c>
      <c r="D58" s="43">
        <f>SUM(C58/C62)</f>
        <v>0.2527881040892193</v>
      </c>
      <c r="E58" s="57"/>
      <c r="G58" s="45">
        <v>29</v>
      </c>
      <c r="H58" s="42">
        <v>31</v>
      </c>
      <c r="I58" s="37"/>
    </row>
    <row r="59" spans="2:9" ht="12.75">
      <c r="B59" s="46" t="s">
        <v>41</v>
      </c>
      <c r="C59" s="47">
        <v>247</v>
      </c>
      <c r="D59" s="48">
        <f>SUM(C59/C62)</f>
        <v>0.30607187112763323</v>
      </c>
      <c r="E59" s="49"/>
      <c r="G59" s="50">
        <f>SUM(G58/I8)</f>
        <v>0.03344867358708189</v>
      </c>
      <c r="H59" s="48">
        <f>SUM(H58/I8)</f>
        <v>0.03575547866205306</v>
      </c>
      <c r="I59" s="37"/>
    </row>
    <row r="60" spans="2:9" ht="12.75">
      <c r="B60" s="46" t="s">
        <v>42</v>
      </c>
      <c r="C60" s="47">
        <v>356</v>
      </c>
      <c r="D60" s="48">
        <f>SUM(C60/C62)</f>
        <v>0.44114002478314746</v>
      </c>
      <c r="E60" s="58" t="s">
        <v>33</v>
      </c>
      <c r="G60" s="59" t="s">
        <v>35</v>
      </c>
      <c r="H60" s="60"/>
      <c r="I60" s="37"/>
    </row>
    <row r="61" spans="2:9" ht="12.75">
      <c r="B61" s="46"/>
      <c r="C61" s="47"/>
      <c r="D61" s="48"/>
      <c r="E61" s="49"/>
      <c r="I61" s="37"/>
    </row>
    <row r="62" spans="2:9" ht="12.75">
      <c r="B62" s="51" t="s">
        <v>36</v>
      </c>
      <c r="C62" s="47">
        <f>SUM(C58:C61)</f>
        <v>807</v>
      </c>
      <c r="D62" s="52">
        <f>SUM(D58:D61)</f>
        <v>1</v>
      </c>
      <c r="E62" s="49"/>
      <c r="I62" s="37"/>
    </row>
    <row r="63" spans="2:9" ht="12.75">
      <c r="B63" s="36"/>
      <c r="I63" s="37"/>
    </row>
    <row r="64" spans="2:9" ht="13.5" thickBot="1">
      <c r="B64" s="53"/>
      <c r="C64" s="54"/>
      <c r="D64" s="54"/>
      <c r="E64" s="54"/>
      <c r="F64" s="54"/>
      <c r="G64" s="54"/>
      <c r="H64" s="54"/>
      <c r="I64" s="55"/>
    </row>
    <row r="66" ht="13.5" thickBot="1"/>
    <row r="67" spans="2:9" ht="12.75">
      <c r="B67" s="33"/>
      <c r="C67" s="34"/>
      <c r="D67" s="34"/>
      <c r="E67" s="34"/>
      <c r="F67" s="34"/>
      <c r="G67" s="34"/>
      <c r="H67" s="34"/>
      <c r="I67" s="35"/>
    </row>
    <row r="68" spans="2:9" ht="12.75">
      <c r="B68" s="36"/>
      <c r="I68" s="37"/>
    </row>
    <row r="69" spans="2:9" ht="12.75">
      <c r="B69" s="38" t="s">
        <v>12</v>
      </c>
      <c r="C69" s="39" t="s">
        <v>27</v>
      </c>
      <c r="D69" s="39" t="s">
        <v>28</v>
      </c>
      <c r="E69" s="39" t="s">
        <v>29</v>
      </c>
      <c r="F69" s="4"/>
      <c r="G69" s="40" t="s">
        <v>30</v>
      </c>
      <c r="H69" s="39" t="s">
        <v>31</v>
      </c>
      <c r="I69" s="37"/>
    </row>
    <row r="70" spans="2:9" ht="12.75">
      <c r="B70" s="36"/>
      <c r="I70" s="37"/>
    </row>
    <row r="71" spans="2:9" ht="12.75">
      <c r="B71" s="41" t="s">
        <v>43</v>
      </c>
      <c r="C71" s="42">
        <v>440</v>
      </c>
      <c r="D71" s="43">
        <f>SUM(C71/C75)</f>
        <v>0.5282112845138055</v>
      </c>
      <c r="E71" s="44" t="s">
        <v>33</v>
      </c>
      <c r="G71" s="45">
        <v>16</v>
      </c>
      <c r="H71" s="42">
        <v>15</v>
      </c>
      <c r="I71" s="37"/>
    </row>
    <row r="72" spans="2:9" ht="12.75">
      <c r="B72" s="46" t="s">
        <v>44</v>
      </c>
      <c r="C72" s="47">
        <v>81</v>
      </c>
      <c r="D72" s="48">
        <f>SUM(C72/C75)</f>
        <v>0.09723889555822329</v>
      </c>
      <c r="E72" s="49"/>
      <c r="G72" s="50">
        <f>SUM(G71/I9)</f>
        <v>0.018518518518518517</v>
      </c>
      <c r="H72" s="48">
        <f>SUM(H71/I9)</f>
        <v>0.017361111111111112</v>
      </c>
      <c r="I72" s="37"/>
    </row>
    <row r="73" spans="2:9" ht="12.75">
      <c r="B73" s="46" t="s">
        <v>45</v>
      </c>
      <c r="C73" s="47">
        <v>312</v>
      </c>
      <c r="D73" s="48">
        <f>SUM(C73/C75)</f>
        <v>0.3745498199279712</v>
      </c>
      <c r="E73" s="49"/>
      <c r="G73" s="61" t="s">
        <v>35</v>
      </c>
      <c r="H73" s="62"/>
      <c r="I73" s="37"/>
    </row>
    <row r="74" spans="2:9" ht="12.75">
      <c r="B74" s="46"/>
      <c r="C74" s="47"/>
      <c r="D74" s="48"/>
      <c r="E74" s="49"/>
      <c r="I74" s="37"/>
    </row>
    <row r="75" spans="2:9" ht="12.75">
      <c r="B75" s="51" t="s">
        <v>36</v>
      </c>
      <c r="C75" s="47">
        <f>SUM(C71:C74)</f>
        <v>833</v>
      </c>
      <c r="D75" s="52">
        <f>SUM(D71:D74)</f>
        <v>1</v>
      </c>
      <c r="E75" s="49"/>
      <c r="I75" s="37"/>
    </row>
    <row r="76" spans="2:9" ht="12.75">
      <c r="B76" s="36"/>
      <c r="I76" s="37"/>
    </row>
    <row r="77" spans="2:9" ht="13.5" thickBot="1">
      <c r="B77" s="53"/>
      <c r="C77" s="54"/>
      <c r="D77" s="54"/>
      <c r="E77" s="54"/>
      <c r="F77" s="54"/>
      <c r="G77" s="54"/>
      <c r="H77" s="54"/>
      <c r="I77" s="55"/>
    </row>
    <row r="79" ht="13.5" thickBot="1"/>
    <row r="80" spans="2:9" ht="12.75">
      <c r="B80" s="33"/>
      <c r="C80" s="34"/>
      <c r="D80" s="34"/>
      <c r="E80" s="34"/>
      <c r="F80" s="34"/>
      <c r="G80" s="34"/>
      <c r="H80" s="34"/>
      <c r="I80" s="35"/>
    </row>
    <row r="81" spans="2:9" ht="12.75">
      <c r="B81" s="36"/>
      <c r="I81" s="37"/>
    </row>
    <row r="82" spans="2:9" ht="12.75">
      <c r="B82" s="38" t="s">
        <v>13</v>
      </c>
      <c r="C82" s="39" t="s">
        <v>27</v>
      </c>
      <c r="D82" s="39" t="s">
        <v>28</v>
      </c>
      <c r="E82" s="39" t="s">
        <v>29</v>
      </c>
      <c r="F82" s="4"/>
      <c r="G82" s="40" t="s">
        <v>30</v>
      </c>
      <c r="H82" s="39" t="s">
        <v>31</v>
      </c>
      <c r="I82" s="37"/>
    </row>
    <row r="83" spans="2:9" ht="12.75">
      <c r="B83" s="36"/>
      <c r="I83" s="37"/>
    </row>
    <row r="84" spans="2:9" ht="12.75">
      <c r="B84" s="41" t="s">
        <v>46</v>
      </c>
      <c r="C84" s="42">
        <v>248</v>
      </c>
      <c r="D84" s="43">
        <f>SUM(C84/C88)</f>
        <v>0.20787929589270746</v>
      </c>
      <c r="E84" s="57"/>
      <c r="G84" s="45">
        <v>61</v>
      </c>
      <c r="H84" s="42">
        <v>32</v>
      </c>
      <c r="I84" s="37"/>
    </row>
    <row r="85" spans="2:9" ht="12.75">
      <c r="B85" s="46" t="s">
        <v>47</v>
      </c>
      <c r="C85" s="47">
        <v>247</v>
      </c>
      <c r="D85" s="48">
        <f>SUM(C85/C88)</f>
        <v>0.20704107292539817</v>
      </c>
      <c r="E85" s="49"/>
      <c r="G85" s="50">
        <f>SUM(G84/I10)</f>
        <v>0.04743390357698289</v>
      </c>
      <c r="H85" s="48">
        <f>SUM(H84/I10)</f>
        <v>0.024883359253499222</v>
      </c>
      <c r="I85" s="37"/>
    </row>
    <row r="86" spans="2:9" ht="12.75">
      <c r="B86" s="46" t="s">
        <v>48</v>
      </c>
      <c r="C86" s="47">
        <v>698</v>
      </c>
      <c r="D86" s="48">
        <f>SUM(C86/C88)</f>
        <v>0.5850796311818944</v>
      </c>
      <c r="E86" s="58" t="s">
        <v>33</v>
      </c>
      <c r="G86" s="61" t="s">
        <v>35</v>
      </c>
      <c r="H86" s="62"/>
      <c r="I86" s="37"/>
    </row>
    <row r="87" spans="2:9" ht="12.75">
      <c r="B87" s="46"/>
      <c r="C87" s="47"/>
      <c r="D87" s="48"/>
      <c r="E87" s="49"/>
      <c r="I87" s="37"/>
    </row>
    <row r="88" spans="2:9" ht="12.75">
      <c r="B88" s="51" t="s">
        <v>36</v>
      </c>
      <c r="C88" s="47">
        <f>SUM(C84:C87)</f>
        <v>1193</v>
      </c>
      <c r="D88" s="52">
        <f>SUM(D84:D87)</f>
        <v>1</v>
      </c>
      <c r="E88" s="49"/>
      <c r="I88" s="37"/>
    </row>
    <row r="89" spans="2:9" ht="12.75">
      <c r="B89" s="36"/>
      <c r="I89" s="37"/>
    </row>
    <row r="90" spans="2:9" ht="13.5" thickBot="1">
      <c r="B90" s="53"/>
      <c r="C90" s="54"/>
      <c r="D90" s="54"/>
      <c r="E90" s="54"/>
      <c r="F90" s="54"/>
      <c r="G90" s="54"/>
      <c r="H90" s="54"/>
      <c r="I90" s="55"/>
    </row>
    <row r="92" ht="13.5" thickBot="1"/>
    <row r="93" spans="2:9" ht="12.75">
      <c r="B93" s="33"/>
      <c r="C93" s="34"/>
      <c r="D93" s="34"/>
      <c r="E93" s="34"/>
      <c r="F93" s="34"/>
      <c r="G93" s="34"/>
      <c r="H93" s="34"/>
      <c r="I93" s="35"/>
    </row>
    <row r="94" spans="2:9" ht="12.75">
      <c r="B94" s="36"/>
      <c r="I94" s="37"/>
    </row>
    <row r="95" spans="2:9" ht="12.75">
      <c r="B95" s="38" t="s">
        <v>14</v>
      </c>
      <c r="C95" s="39" t="s">
        <v>27</v>
      </c>
      <c r="D95" s="39" t="s">
        <v>28</v>
      </c>
      <c r="E95" s="39" t="s">
        <v>29</v>
      </c>
      <c r="F95" s="4"/>
      <c r="G95" s="40" t="s">
        <v>30</v>
      </c>
      <c r="H95" s="39" t="s">
        <v>31</v>
      </c>
      <c r="I95" s="37"/>
    </row>
    <row r="96" spans="2:9" ht="12.75">
      <c r="B96" s="36"/>
      <c r="I96" s="37"/>
    </row>
    <row r="97" spans="2:9" ht="12.75">
      <c r="B97" s="41" t="s">
        <v>49</v>
      </c>
      <c r="C97" s="42">
        <v>831</v>
      </c>
      <c r="D97" s="43">
        <f>SUM(C97/C101)</f>
        <v>0.33454106280193235</v>
      </c>
      <c r="E97" s="57"/>
      <c r="G97" s="45">
        <v>106</v>
      </c>
      <c r="H97" s="42">
        <v>74</v>
      </c>
      <c r="I97" s="37"/>
    </row>
    <row r="98" spans="2:9" ht="12.75">
      <c r="B98" s="46" t="s">
        <v>50</v>
      </c>
      <c r="C98" s="47">
        <v>1096</v>
      </c>
      <c r="D98" s="48">
        <f>SUM(C98/C101)</f>
        <v>0.44122383252818037</v>
      </c>
      <c r="E98" s="58" t="s">
        <v>33</v>
      </c>
      <c r="G98" s="50">
        <f>SUM(G97/I11)</f>
        <v>0.03978978978978979</v>
      </c>
      <c r="H98" s="48">
        <f>SUM(H97/I11)</f>
        <v>0.027777777777777776</v>
      </c>
      <c r="I98" s="37"/>
    </row>
    <row r="99" spans="2:9" ht="12.75">
      <c r="B99" s="46" t="s">
        <v>51</v>
      </c>
      <c r="C99" s="47">
        <v>557</v>
      </c>
      <c r="D99" s="48">
        <f>SUM(C99/C101)</f>
        <v>0.22423510466988728</v>
      </c>
      <c r="E99" s="49"/>
      <c r="G99" s="61" t="s">
        <v>35</v>
      </c>
      <c r="H99" s="62"/>
      <c r="I99" s="37"/>
    </row>
    <row r="100" spans="2:9" ht="12.75">
      <c r="B100" s="46"/>
      <c r="C100" s="47"/>
      <c r="D100" s="48"/>
      <c r="E100" s="49"/>
      <c r="I100" s="37"/>
    </row>
    <row r="101" spans="2:9" ht="12.75">
      <c r="B101" s="51" t="s">
        <v>36</v>
      </c>
      <c r="C101" s="47">
        <f>SUM(C97:C100)</f>
        <v>2484</v>
      </c>
      <c r="D101" s="52">
        <f>SUM(D97:D100)</f>
        <v>1</v>
      </c>
      <c r="E101" s="49"/>
      <c r="I101" s="37"/>
    </row>
    <row r="102" spans="2:9" ht="12.75">
      <c r="B102" s="36"/>
      <c r="I102" s="37"/>
    </row>
    <row r="103" spans="2:9" ht="13.5" thickBot="1">
      <c r="B103" s="53"/>
      <c r="C103" s="54"/>
      <c r="D103" s="54"/>
      <c r="E103" s="54"/>
      <c r="F103" s="54"/>
      <c r="G103" s="54"/>
      <c r="H103" s="54"/>
      <c r="I103" s="55"/>
    </row>
    <row r="105" ht="13.5" thickBot="1"/>
    <row r="106" spans="2:9" ht="12.75">
      <c r="B106" s="33"/>
      <c r="C106" s="34"/>
      <c r="D106" s="34"/>
      <c r="E106" s="34"/>
      <c r="F106" s="34"/>
      <c r="G106" s="34"/>
      <c r="H106" s="34"/>
      <c r="I106" s="35"/>
    </row>
    <row r="107" spans="2:9" ht="12.75">
      <c r="B107" s="36"/>
      <c r="I107" s="37"/>
    </row>
    <row r="108" spans="2:9" ht="12.75">
      <c r="B108" s="38" t="s">
        <v>15</v>
      </c>
      <c r="C108" s="39" t="s">
        <v>27</v>
      </c>
      <c r="D108" s="39" t="s">
        <v>28</v>
      </c>
      <c r="E108" s="39" t="s">
        <v>29</v>
      </c>
      <c r="F108" s="4"/>
      <c r="G108" s="40" t="s">
        <v>30</v>
      </c>
      <c r="H108" s="39" t="s">
        <v>31</v>
      </c>
      <c r="I108" s="37"/>
    </row>
    <row r="109" spans="2:9" ht="12.75">
      <c r="B109" s="36"/>
      <c r="I109" s="37"/>
    </row>
    <row r="110" spans="2:9" ht="12.75">
      <c r="B110" s="41" t="s">
        <v>52</v>
      </c>
      <c r="C110" s="42">
        <v>580</v>
      </c>
      <c r="D110" s="43">
        <f>SUM(C110/C114)</f>
        <v>0.35279805352798055</v>
      </c>
      <c r="E110" s="57"/>
      <c r="G110" s="45">
        <v>72</v>
      </c>
      <c r="H110" s="42">
        <v>47</v>
      </c>
      <c r="I110" s="37"/>
    </row>
    <row r="111" spans="2:9" ht="12.75">
      <c r="B111" s="46" t="s">
        <v>53</v>
      </c>
      <c r="C111" s="47">
        <v>285</v>
      </c>
      <c r="D111" s="48">
        <f>SUM(C111/C114)</f>
        <v>0.17335766423357665</v>
      </c>
      <c r="E111" s="49"/>
      <c r="G111" s="50">
        <f>SUM(G110/I12)</f>
        <v>0.04083947816222348</v>
      </c>
      <c r="H111" s="48">
        <f>SUM(H110/I12)</f>
        <v>0.02665910380034033</v>
      </c>
      <c r="I111" s="37"/>
    </row>
    <row r="112" spans="2:9" ht="12.75">
      <c r="B112" s="46" t="s">
        <v>54</v>
      </c>
      <c r="C112" s="47">
        <v>779</v>
      </c>
      <c r="D112" s="48">
        <f>SUM(C112/C114)</f>
        <v>0.4738442822384428</v>
      </c>
      <c r="E112" s="58" t="s">
        <v>33</v>
      </c>
      <c r="G112" s="61" t="s">
        <v>35</v>
      </c>
      <c r="H112" s="62"/>
      <c r="I112" s="37"/>
    </row>
    <row r="113" spans="2:9" ht="12.75">
      <c r="B113" s="46"/>
      <c r="C113" s="47"/>
      <c r="D113" s="48"/>
      <c r="E113" s="49"/>
      <c r="I113" s="37"/>
    </row>
    <row r="114" spans="2:9" ht="12.75">
      <c r="B114" s="51" t="s">
        <v>36</v>
      </c>
      <c r="C114" s="47">
        <f>SUM(C110:C113)</f>
        <v>1644</v>
      </c>
      <c r="D114" s="52">
        <f>SUM(D110:D113)</f>
        <v>1</v>
      </c>
      <c r="E114" s="49"/>
      <c r="I114" s="37"/>
    </row>
    <row r="115" spans="2:9" ht="12.75">
      <c r="B115" s="36"/>
      <c r="I115" s="37"/>
    </row>
    <row r="116" spans="2:9" ht="13.5" thickBot="1">
      <c r="B116" s="53"/>
      <c r="C116" s="54"/>
      <c r="D116" s="54"/>
      <c r="E116" s="54"/>
      <c r="F116" s="54"/>
      <c r="G116" s="54"/>
      <c r="H116" s="54"/>
      <c r="I116" s="55"/>
    </row>
    <row r="118" ht="13.5" thickBot="1"/>
    <row r="119" spans="2:9" ht="12.75">
      <c r="B119" s="33"/>
      <c r="C119" s="34"/>
      <c r="D119" s="34"/>
      <c r="E119" s="34"/>
      <c r="F119" s="34"/>
      <c r="G119" s="34"/>
      <c r="H119" s="34"/>
      <c r="I119" s="35"/>
    </row>
    <row r="120" spans="2:9" ht="12.75">
      <c r="B120" s="36"/>
      <c r="I120" s="37"/>
    </row>
    <row r="121" spans="2:9" ht="12.75">
      <c r="B121" s="38" t="s">
        <v>16</v>
      </c>
      <c r="C121" s="39" t="s">
        <v>27</v>
      </c>
      <c r="D121" s="39" t="s">
        <v>28</v>
      </c>
      <c r="E121" s="39" t="s">
        <v>29</v>
      </c>
      <c r="F121" s="4"/>
      <c r="G121" s="40" t="s">
        <v>30</v>
      </c>
      <c r="H121" s="39" t="s">
        <v>31</v>
      </c>
      <c r="I121" s="37"/>
    </row>
    <row r="122" spans="2:9" ht="12.75">
      <c r="B122" s="36"/>
      <c r="I122" s="37"/>
    </row>
    <row r="123" spans="2:9" ht="12.75">
      <c r="B123" s="41" t="s">
        <v>55</v>
      </c>
      <c r="C123" s="42">
        <v>423</v>
      </c>
      <c r="D123" s="43">
        <f>SUM(C123/C127)</f>
        <v>0.4356333676622039</v>
      </c>
      <c r="E123" s="57"/>
      <c r="G123" s="45">
        <v>36</v>
      </c>
      <c r="H123" s="42">
        <v>13</v>
      </c>
      <c r="I123" s="37"/>
    </row>
    <row r="124" spans="2:9" ht="12.75">
      <c r="B124" s="46" t="s">
        <v>56</v>
      </c>
      <c r="C124" s="47">
        <v>548</v>
      </c>
      <c r="D124" s="48">
        <f>SUM(C124/C127)</f>
        <v>0.564366632337796</v>
      </c>
      <c r="E124" s="58" t="s">
        <v>33</v>
      </c>
      <c r="G124" s="50">
        <f>SUM(G123/I13)</f>
        <v>0.03529411764705882</v>
      </c>
      <c r="H124" s="48">
        <f>SUM(H123/I13)</f>
        <v>0.012745098039215686</v>
      </c>
      <c r="I124" s="37"/>
    </row>
    <row r="125" spans="2:9" ht="12.75">
      <c r="B125" s="46"/>
      <c r="C125" s="47"/>
      <c r="D125" s="48"/>
      <c r="E125" s="49"/>
      <c r="G125" s="61" t="s">
        <v>35</v>
      </c>
      <c r="H125" s="62"/>
      <c r="I125" s="37"/>
    </row>
    <row r="126" spans="2:9" ht="12.75">
      <c r="B126" s="46"/>
      <c r="C126" s="47"/>
      <c r="D126" s="48"/>
      <c r="E126" s="49"/>
      <c r="I126" s="37"/>
    </row>
    <row r="127" spans="2:9" ht="12.75">
      <c r="B127" s="51" t="s">
        <v>36</v>
      </c>
      <c r="C127" s="47">
        <f>SUM(C123:C126)</f>
        <v>971</v>
      </c>
      <c r="D127" s="52">
        <f>SUM(D123:D126)</f>
        <v>1</v>
      </c>
      <c r="E127" s="49"/>
      <c r="I127" s="37"/>
    </row>
    <row r="128" spans="2:9" ht="12.75">
      <c r="B128" s="36"/>
      <c r="I128" s="37"/>
    </row>
    <row r="129" spans="2:9" ht="13.5" thickBot="1">
      <c r="B129" s="53"/>
      <c r="C129" s="54"/>
      <c r="D129" s="54"/>
      <c r="E129" s="54"/>
      <c r="F129" s="54"/>
      <c r="G129" s="54"/>
      <c r="H129" s="54"/>
      <c r="I129" s="55"/>
    </row>
    <row r="131" ht="13.5" thickBot="1"/>
    <row r="132" spans="2:9" ht="12.75">
      <c r="B132" s="33"/>
      <c r="C132" s="34"/>
      <c r="D132" s="34"/>
      <c r="E132" s="34"/>
      <c r="F132" s="34"/>
      <c r="G132" s="34"/>
      <c r="H132" s="34"/>
      <c r="I132" s="35"/>
    </row>
    <row r="133" spans="2:9" ht="12.75">
      <c r="B133" s="36"/>
      <c r="I133" s="37"/>
    </row>
    <row r="134" spans="2:9" ht="12.75">
      <c r="B134" s="38" t="s">
        <v>17</v>
      </c>
      <c r="C134" s="39" t="s">
        <v>27</v>
      </c>
      <c r="D134" s="39" t="s">
        <v>28</v>
      </c>
      <c r="E134" s="39" t="s">
        <v>29</v>
      </c>
      <c r="F134" s="4"/>
      <c r="G134" s="40" t="s">
        <v>30</v>
      </c>
      <c r="H134" s="39" t="s">
        <v>31</v>
      </c>
      <c r="I134" s="37"/>
    </row>
    <row r="135" spans="2:9" ht="12.75">
      <c r="B135" s="36"/>
      <c r="I135" s="37"/>
    </row>
    <row r="136" spans="2:9" ht="12.75">
      <c r="B136" s="41" t="s">
        <v>57</v>
      </c>
      <c r="C136" s="42">
        <v>1689</v>
      </c>
      <c r="D136" s="43">
        <f>SUM(C136/C140)</f>
        <v>0.35490649296070603</v>
      </c>
      <c r="E136" s="57"/>
      <c r="G136" s="45">
        <v>269</v>
      </c>
      <c r="H136" s="42">
        <v>182</v>
      </c>
      <c r="I136" s="37"/>
    </row>
    <row r="137" spans="2:9" ht="12.75">
      <c r="B137" s="46" t="s">
        <v>58</v>
      </c>
      <c r="C137" s="47">
        <v>631</v>
      </c>
      <c r="D137" s="48">
        <f>SUM(C137/C140)</f>
        <v>0.1325908804370666</v>
      </c>
      <c r="E137" s="49"/>
      <c r="G137" s="50">
        <f>SUM(G136/I14)</f>
        <v>0.05163147792706334</v>
      </c>
      <c r="H137" s="48">
        <f>SUM(H136/I14)</f>
        <v>0.034932821497120924</v>
      </c>
      <c r="I137" s="37"/>
    </row>
    <row r="138" spans="2:9" ht="12.75">
      <c r="B138" s="46" t="s">
        <v>59</v>
      </c>
      <c r="C138" s="47">
        <v>671</v>
      </c>
      <c r="D138" s="48">
        <f>SUM(C138/C140)</f>
        <v>0.14099600756461442</v>
      </c>
      <c r="E138" s="49"/>
      <c r="G138" s="61" t="s">
        <v>35</v>
      </c>
      <c r="H138" s="62"/>
      <c r="I138" s="37"/>
    </row>
    <row r="139" spans="2:9" ht="12.75">
      <c r="B139" s="46" t="s">
        <v>60</v>
      </c>
      <c r="C139" s="47">
        <v>1768</v>
      </c>
      <c r="D139" s="48">
        <f>SUM(C139/C140)</f>
        <v>0.37150661903761295</v>
      </c>
      <c r="E139" s="58" t="s">
        <v>33</v>
      </c>
      <c r="I139" s="37"/>
    </row>
    <row r="140" spans="2:9" ht="12.75">
      <c r="B140" s="51" t="s">
        <v>36</v>
      </c>
      <c r="C140" s="47">
        <f>SUM(C136:C139)</f>
        <v>4759</v>
      </c>
      <c r="D140" s="52">
        <f>SUM(D136:D139)</f>
        <v>1</v>
      </c>
      <c r="E140" s="49"/>
      <c r="I140" s="37"/>
    </row>
    <row r="141" spans="2:9" ht="12.75">
      <c r="B141" s="36"/>
      <c r="I141" s="37"/>
    </row>
    <row r="142" spans="2:9" ht="13.5" thickBot="1">
      <c r="B142" s="53"/>
      <c r="C142" s="54"/>
      <c r="D142" s="54"/>
      <c r="E142" s="54"/>
      <c r="F142" s="54"/>
      <c r="G142" s="54"/>
      <c r="H142" s="54"/>
      <c r="I142" s="55"/>
    </row>
    <row r="144" ht="13.5" thickBot="1"/>
    <row r="145" spans="2:9" ht="12.75">
      <c r="B145" s="33"/>
      <c r="C145" s="34"/>
      <c r="D145" s="34"/>
      <c r="E145" s="34"/>
      <c r="F145" s="34"/>
      <c r="G145" s="34"/>
      <c r="H145" s="34"/>
      <c r="I145" s="35"/>
    </row>
    <row r="146" spans="2:9" ht="12.75">
      <c r="B146" s="36"/>
      <c r="I146" s="37"/>
    </row>
    <row r="147" spans="2:9" ht="12.75">
      <c r="B147" s="38" t="s">
        <v>18</v>
      </c>
      <c r="C147" s="39" t="s">
        <v>27</v>
      </c>
      <c r="D147" s="39" t="s">
        <v>28</v>
      </c>
      <c r="E147" s="39" t="s">
        <v>29</v>
      </c>
      <c r="F147" s="4"/>
      <c r="G147" s="40" t="s">
        <v>30</v>
      </c>
      <c r="H147" s="39" t="s">
        <v>31</v>
      </c>
      <c r="I147" s="37"/>
    </row>
    <row r="148" spans="2:9" ht="12.75">
      <c r="B148" s="36"/>
      <c r="I148" s="37"/>
    </row>
    <row r="149" spans="2:9" ht="12.75">
      <c r="B149" s="41" t="s">
        <v>61</v>
      </c>
      <c r="C149" s="42">
        <v>310</v>
      </c>
      <c r="D149" s="43">
        <f>SUM(C149/C153)</f>
        <v>0.06274033596437968</v>
      </c>
      <c r="E149" s="57"/>
      <c r="G149" s="45">
        <v>124</v>
      </c>
      <c r="H149" s="42">
        <v>136</v>
      </c>
      <c r="I149" s="37"/>
    </row>
    <row r="150" spans="2:9" ht="12.75">
      <c r="B150" s="46" t="s">
        <v>62</v>
      </c>
      <c r="C150" s="47">
        <v>333</v>
      </c>
      <c r="D150" s="48">
        <f>SUM(C150/C153)</f>
        <v>0.06739526411657559</v>
      </c>
      <c r="E150" s="49"/>
      <c r="G150" s="50">
        <f>SUM(G149/I15)</f>
        <v>0.023841568929052107</v>
      </c>
      <c r="H150" s="48">
        <f>SUM(H149/I15)</f>
        <v>0.026148817535089405</v>
      </c>
      <c r="I150" s="37"/>
    </row>
    <row r="151" spans="2:9" ht="12.75">
      <c r="B151" s="46" t="s">
        <v>63</v>
      </c>
      <c r="C151" s="47">
        <v>2196</v>
      </c>
      <c r="D151" s="48">
        <f>SUM(C151/C153)</f>
        <v>0.4444444444444444</v>
      </c>
      <c r="E151" s="58" t="s">
        <v>33</v>
      </c>
      <c r="G151" s="61" t="s">
        <v>35</v>
      </c>
      <c r="H151" s="62"/>
      <c r="I151" s="37"/>
    </row>
    <row r="152" spans="2:9" ht="12.75">
      <c r="B152" s="46" t="s">
        <v>64</v>
      </c>
      <c r="C152" s="47">
        <v>2102</v>
      </c>
      <c r="D152" s="48">
        <f>SUM(C152/C153)</f>
        <v>0.42541995547460026</v>
      </c>
      <c r="E152" s="49"/>
      <c r="I152" s="37"/>
    </row>
    <row r="153" spans="2:9" ht="12.75">
      <c r="B153" s="51" t="s">
        <v>36</v>
      </c>
      <c r="C153" s="47">
        <f>SUM(C149:C152)</f>
        <v>4941</v>
      </c>
      <c r="D153" s="52">
        <f>SUM(D149:D152)</f>
        <v>1</v>
      </c>
      <c r="E153" s="49"/>
      <c r="I153" s="37"/>
    </row>
    <row r="154" spans="2:9" ht="12.75">
      <c r="B154" s="36"/>
      <c r="I154" s="37"/>
    </row>
    <row r="155" spans="2:9" ht="13.5" thickBot="1">
      <c r="B155" s="53"/>
      <c r="C155" s="54"/>
      <c r="D155" s="54"/>
      <c r="E155" s="54"/>
      <c r="F155" s="54"/>
      <c r="G155" s="54"/>
      <c r="H155" s="54"/>
      <c r="I155" s="55"/>
    </row>
    <row r="157" ht="13.5" thickBot="1"/>
    <row r="158" spans="2:9" ht="12.75">
      <c r="B158" s="33"/>
      <c r="C158" s="34"/>
      <c r="D158" s="34"/>
      <c r="E158" s="34"/>
      <c r="F158" s="34"/>
      <c r="G158" s="34"/>
      <c r="H158" s="34"/>
      <c r="I158" s="35"/>
    </row>
    <row r="159" spans="2:9" ht="12.75">
      <c r="B159" s="36"/>
      <c r="I159" s="37"/>
    </row>
    <row r="160" spans="2:9" ht="12.75">
      <c r="B160" s="56" t="s">
        <v>19</v>
      </c>
      <c r="C160" s="39" t="s">
        <v>27</v>
      </c>
      <c r="D160" s="39" t="s">
        <v>28</v>
      </c>
      <c r="E160" s="39" t="s">
        <v>29</v>
      </c>
      <c r="F160" s="4"/>
      <c r="G160" s="40" t="s">
        <v>30</v>
      </c>
      <c r="H160" s="39" t="s">
        <v>31</v>
      </c>
      <c r="I160" s="37"/>
    </row>
    <row r="161" spans="2:9" ht="12.75">
      <c r="B161" s="36"/>
      <c r="I161" s="37"/>
    </row>
    <row r="162" spans="2:9" ht="12.75">
      <c r="B162" s="41" t="s">
        <v>65</v>
      </c>
      <c r="C162" s="42">
        <v>291</v>
      </c>
      <c r="D162" s="43">
        <f>SUM(C162/C166)</f>
        <v>0.26406533575317603</v>
      </c>
      <c r="E162" s="57"/>
      <c r="G162" s="45">
        <v>22</v>
      </c>
      <c r="H162" s="42">
        <v>16</v>
      </c>
      <c r="I162" s="37"/>
    </row>
    <row r="163" spans="2:9" ht="12.75">
      <c r="B163" s="46" t="s">
        <v>66</v>
      </c>
      <c r="C163" s="47">
        <v>668</v>
      </c>
      <c r="D163" s="48">
        <f>SUM(C163/C166)</f>
        <v>0.6061705989110708</v>
      </c>
      <c r="E163" s="58" t="s">
        <v>33</v>
      </c>
      <c r="G163" s="50">
        <f>SUM(G162/I16)</f>
        <v>0.01929824561403509</v>
      </c>
      <c r="H163" s="48">
        <f>SUM(H162/I16)</f>
        <v>0.014035087719298246</v>
      </c>
      <c r="I163" s="37"/>
    </row>
    <row r="164" spans="2:9" ht="12.75">
      <c r="B164" s="46" t="s">
        <v>67</v>
      </c>
      <c r="C164" s="47">
        <v>143</v>
      </c>
      <c r="D164" s="48">
        <f>SUM(C164/C166)</f>
        <v>0.1297640653357532</v>
      </c>
      <c r="E164" s="49"/>
      <c r="G164" s="61" t="s">
        <v>35</v>
      </c>
      <c r="H164" s="62"/>
      <c r="I164" s="37"/>
    </row>
    <row r="165" spans="2:9" ht="12.75">
      <c r="B165" s="46"/>
      <c r="C165" s="47"/>
      <c r="D165" s="48"/>
      <c r="E165" s="49"/>
      <c r="I165" s="37"/>
    </row>
    <row r="166" spans="2:9" ht="12.75">
      <c r="B166" s="51" t="s">
        <v>36</v>
      </c>
      <c r="C166" s="47">
        <f>SUM(C162:C165)</f>
        <v>1102</v>
      </c>
      <c r="D166" s="52">
        <f>SUM(D162:D165)</f>
        <v>1</v>
      </c>
      <c r="E166" s="49"/>
      <c r="I166" s="37"/>
    </row>
    <row r="167" spans="2:9" ht="12.75">
      <c r="B167" s="36"/>
      <c r="I167" s="37"/>
    </row>
    <row r="168" spans="2:9" ht="13.5" thickBot="1">
      <c r="B168" s="53"/>
      <c r="C168" s="54"/>
      <c r="D168" s="54"/>
      <c r="E168" s="54"/>
      <c r="F168" s="54"/>
      <c r="G168" s="54"/>
      <c r="H168" s="54"/>
      <c r="I168" s="55"/>
    </row>
    <row r="170" ht="13.5" thickBot="1"/>
    <row r="171" spans="2:9" ht="12.75">
      <c r="B171" s="33"/>
      <c r="C171" s="34"/>
      <c r="D171" s="34"/>
      <c r="E171" s="34"/>
      <c r="F171" s="34"/>
      <c r="G171" s="34"/>
      <c r="H171" s="34"/>
      <c r="I171" s="35"/>
    </row>
    <row r="172" spans="2:9" ht="12.75">
      <c r="B172" s="36"/>
      <c r="I172" s="37"/>
    </row>
    <row r="173" spans="2:9" ht="12.75">
      <c r="B173" s="56" t="s">
        <v>20</v>
      </c>
      <c r="C173" s="39" t="s">
        <v>27</v>
      </c>
      <c r="D173" s="39" t="s">
        <v>28</v>
      </c>
      <c r="E173" s="39" t="s">
        <v>29</v>
      </c>
      <c r="F173" s="4"/>
      <c r="G173" s="40" t="s">
        <v>30</v>
      </c>
      <c r="H173" s="39" t="s">
        <v>31</v>
      </c>
      <c r="I173" s="37"/>
    </row>
    <row r="174" spans="2:9" ht="12.75">
      <c r="B174" s="36"/>
      <c r="I174" s="37"/>
    </row>
    <row r="175" spans="2:9" ht="12.75">
      <c r="B175" s="41" t="s">
        <v>68</v>
      </c>
      <c r="C175" s="42">
        <v>138</v>
      </c>
      <c r="D175" s="43">
        <f>SUM(C175/C179)</f>
        <v>0.38227146814404434</v>
      </c>
      <c r="E175" s="57"/>
      <c r="G175" s="45">
        <v>14</v>
      </c>
      <c r="H175" s="42">
        <v>10</v>
      </c>
      <c r="I175" s="37"/>
    </row>
    <row r="176" spans="2:9" ht="12.75">
      <c r="B176" s="46" t="s">
        <v>69</v>
      </c>
      <c r="C176" s="47">
        <v>223</v>
      </c>
      <c r="D176" s="48">
        <f>SUM(C176/C179)</f>
        <v>0.6177285318559557</v>
      </c>
      <c r="E176" s="58" t="s">
        <v>33</v>
      </c>
      <c r="G176" s="50">
        <f>SUM(G175/I17)</f>
        <v>0.03636363636363636</v>
      </c>
      <c r="H176" s="48">
        <f>SUM(H175/I17)</f>
        <v>0.025974025974025976</v>
      </c>
      <c r="I176" s="37"/>
    </row>
    <row r="177" spans="2:9" ht="12.75">
      <c r="B177" s="46"/>
      <c r="C177" s="47"/>
      <c r="D177" s="48"/>
      <c r="E177" s="49"/>
      <c r="G177" s="61" t="s">
        <v>35</v>
      </c>
      <c r="H177" s="62"/>
      <c r="I177" s="37"/>
    </row>
    <row r="178" spans="2:9" ht="12.75">
      <c r="B178" s="46"/>
      <c r="C178" s="47"/>
      <c r="D178" s="48"/>
      <c r="E178" s="49"/>
      <c r="I178" s="37"/>
    </row>
    <row r="179" spans="2:9" ht="12.75">
      <c r="B179" s="51" t="s">
        <v>36</v>
      </c>
      <c r="C179" s="47">
        <f>SUM(C175:C178)</f>
        <v>361</v>
      </c>
      <c r="D179" s="52">
        <f>SUM(D175:D178)</f>
        <v>1</v>
      </c>
      <c r="E179" s="49"/>
      <c r="I179" s="37"/>
    </row>
    <row r="180" spans="2:9" ht="12.75">
      <c r="B180" s="36"/>
      <c r="I180" s="37"/>
    </row>
    <row r="181" spans="2:9" ht="13.5" thickBot="1">
      <c r="B181" s="53"/>
      <c r="C181" s="54"/>
      <c r="D181" s="54"/>
      <c r="E181" s="54"/>
      <c r="F181" s="54"/>
      <c r="G181" s="54"/>
      <c r="H181" s="54"/>
      <c r="I181" s="55"/>
    </row>
    <row r="183" ht="13.5" thickBot="1"/>
    <row r="184" spans="2:9" ht="12.75">
      <c r="B184" s="33"/>
      <c r="C184" s="34"/>
      <c r="D184" s="34"/>
      <c r="E184" s="34"/>
      <c r="F184" s="34"/>
      <c r="G184" s="34"/>
      <c r="H184" s="34"/>
      <c r="I184" s="35"/>
    </row>
    <row r="185" spans="2:9" ht="12.75">
      <c r="B185" s="36"/>
      <c r="I185" s="37"/>
    </row>
    <row r="186" spans="2:9" ht="12.75">
      <c r="B186" s="38" t="s">
        <v>21</v>
      </c>
      <c r="C186" s="39" t="s">
        <v>27</v>
      </c>
      <c r="D186" s="39" t="s">
        <v>28</v>
      </c>
      <c r="E186" s="39" t="s">
        <v>29</v>
      </c>
      <c r="F186" s="4"/>
      <c r="G186" s="40" t="s">
        <v>30</v>
      </c>
      <c r="H186" s="39" t="s">
        <v>31</v>
      </c>
      <c r="I186" s="37"/>
    </row>
    <row r="187" spans="2:9" ht="12.75">
      <c r="B187" s="36"/>
      <c r="I187" s="37"/>
    </row>
    <row r="188" spans="2:9" ht="12.75">
      <c r="B188" s="41" t="s">
        <v>70</v>
      </c>
      <c r="C188" s="42">
        <v>189</v>
      </c>
      <c r="D188" s="43">
        <f>SUM(C188/C192)</f>
        <v>0.09687339825730394</v>
      </c>
      <c r="E188" s="57"/>
      <c r="G188" s="45">
        <v>101</v>
      </c>
      <c r="H188" s="42">
        <v>74</v>
      </c>
      <c r="I188" s="37"/>
    </row>
    <row r="189" spans="2:9" ht="12.75">
      <c r="B189" s="46" t="s">
        <v>71</v>
      </c>
      <c r="C189" s="47">
        <v>830</v>
      </c>
      <c r="D189" s="48">
        <f>SUM(C189/C192)</f>
        <v>0.42542286007175806</v>
      </c>
      <c r="E189" s="49"/>
      <c r="G189" s="50">
        <f>SUM(G188/I18)</f>
        <v>0.04750705550329257</v>
      </c>
      <c r="H189" s="48">
        <f>SUM(H188/I18)</f>
        <v>0.034807149576669805</v>
      </c>
      <c r="I189" s="37"/>
    </row>
    <row r="190" spans="2:9" ht="12.75">
      <c r="B190" s="46" t="s">
        <v>72</v>
      </c>
      <c r="C190" s="47">
        <v>932</v>
      </c>
      <c r="D190" s="48">
        <f>SUM(C190/C192)</f>
        <v>0.477703741670938</v>
      </c>
      <c r="E190" s="58" t="s">
        <v>33</v>
      </c>
      <c r="G190" s="61" t="s">
        <v>35</v>
      </c>
      <c r="H190" s="62"/>
      <c r="I190" s="37"/>
    </row>
    <row r="191" spans="2:9" ht="12.75">
      <c r="B191" s="46"/>
      <c r="C191" s="47"/>
      <c r="D191" s="48"/>
      <c r="E191" s="49"/>
      <c r="I191" s="37"/>
    </row>
    <row r="192" spans="2:9" ht="12.75">
      <c r="B192" s="51" t="s">
        <v>36</v>
      </c>
      <c r="C192" s="47">
        <f>SUM(C188:C191)</f>
        <v>1951</v>
      </c>
      <c r="D192" s="52">
        <f>SUM(D188:D191)</f>
        <v>1</v>
      </c>
      <c r="E192" s="49"/>
      <c r="I192" s="37"/>
    </row>
    <row r="193" spans="2:9" ht="12.75">
      <c r="B193" s="36"/>
      <c r="I193" s="37"/>
    </row>
    <row r="194" spans="2:9" ht="13.5" thickBot="1">
      <c r="B194" s="53"/>
      <c r="C194" s="54"/>
      <c r="D194" s="54"/>
      <c r="E194" s="54"/>
      <c r="F194" s="54"/>
      <c r="G194" s="54"/>
      <c r="H194" s="54"/>
      <c r="I194" s="55"/>
    </row>
    <row r="196" ht="13.5" thickBot="1"/>
    <row r="197" spans="2:9" ht="12.75">
      <c r="B197" s="33"/>
      <c r="C197" s="34"/>
      <c r="D197" s="34"/>
      <c r="E197" s="34"/>
      <c r="F197" s="34"/>
      <c r="G197" s="34"/>
      <c r="H197" s="34"/>
      <c r="I197" s="35"/>
    </row>
    <row r="198" spans="2:9" ht="12.75">
      <c r="B198" s="36"/>
      <c r="I198" s="37"/>
    </row>
    <row r="199" spans="2:9" ht="12.75">
      <c r="B199" s="38" t="s">
        <v>22</v>
      </c>
      <c r="C199" s="39" t="s">
        <v>27</v>
      </c>
      <c r="D199" s="39" t="s">
        <v>28</v>
      </c>
      <c r="E199" s="39" t="s">
        <v>29</v>
      </c>
      <c r="F199" s="4"/>
      <c r="G199" s="40" t="s">
        <v>30</v>
      </c>
      <c r="H199" s="39" t="s">
        <v>31</v>
      </c>
      <c r="I199" s="37"/>
    </row>
    <row r="200" spans="2:9" ht="12.75">
      <c r="B200" s="36"/>
      <c r="I200" s="37"/>
    </row>
    <row r="201" spans="2:9" ht="12.75">
      <c r="B201" s="41" t="s">
        <v>73</v>
      </c>
      <c r="C201" s="42">
        <v>3280</v>
      </c>
      <c r="D201" s="43">
        <f>SUM(C201/C205)</f>
        <v>0.5332466265647862</v>
      </c>
      <c r="E201" s="44" t="s">
        <v>33</v>
      </c>
      <c r="G201" s="45">
        <v>332</v>
      </c>
      <c r="H201" s="42">
        <v>180</v>
      </c>
      <c r="I201" s="37"/>
    </row>
    <row r="202" spans="2:9" ht="12.75">
      <c r="B202" s="46" t="s">
        <v>74</v>
      </c>
      <c r="C202" s="47">
        <v>2871</v>
      </c>
      <c r="D202" s="48">
        <f>SUM(C202/C205)</f>
        <v>0.4667533734352138</v>
      </c>
      <c r="E202" s="49"/>
      <c r="G202" s="50">
        <f>SUM(G201/I19)</f>
        <v>0.049827405072790036</v>
      </c>
      <c r="H202" s="48">
        <f>SUM(H201/I19)</f>
        <v>0.0270148581719946</v>
      </c>
      <c r="I202" s="37"/>
    </row>
    <row r="203" spans="2:9" ht="12.75">
      <c r="B203" s="46"/>
      <c r="C203" s="47"/>
      <c r="D203" s="48"/>
      <c r="E203" s="49"/>
      <c r="G203" s="61" t="s">
        <v>35</v>
      </c>
      <c r="H203" s="62"/>
      <c r="I203" s="37"/>
    </row>
    <row r="204" spans="2:9" ht="12.75">
      <c r="B204" s="46"/>
      <c r="C204" s="47"/>
      <c r="D204" s="48"/>
      <c r="E204" s="49"/>
      <c r="I204" s="37"/>
    </row>
    <row r="205" spans="2:9" ht="12.75">
      <c r="B205" s="51" t="s">
        <v>36</v>
      </c>
      <c r="C205" s="47">
        <f>SUM(C201:C204)</f>
        <v>6151</v>
      </c>
      <c r="D205" s="52">
        <f>SUM(D201:D204)</f>
        <v>1</v>
      </c>
      <c r="E205" s="49"/>
      <c r="I205" s="37"/>
    </row>
    <row r="206" spans="2:9" ht="12.75">
      <c r="B206" s="36"/>
      <c r="I206" s="37"/>
    </row>
    <row r="207" spans="2:9" ht="13.5" thickBot="1">
      <c r="B207" s="53"/>
      <c r="C207" s="54"/>
      <c r="D207" s="54"/>
      <c r="E207" s="54"/>
      <c r="F207" s="54"/>
      <c r="G207" s="54"/>
      <c r="H207" s="54"/>
      <c r="I207" s="55"/>
    </row>
    <row r="209" ht="13.5" thickBot="1"/>
    <row r="210" spans="2:9" ht="12.75">
      <c r="B210" s="33"/>
      <c r="C210" s="34"/>
      <c r="D210" s="34"/>
      <c r="E210" s="34"/>
      <c r="F210" s="34"/>
      <c r="G210" s="34"/>
      <c r="H210" s="34"/>
      <c r="I210" s="35"/>
    </row>
    <row r="211" spans="2:9" ht="12.75">
      <c r="B211" s="36"/>
      <c r="I211" s="37"/>
    </row>
    <row r="212" spans="2:9" ht="12.75">
      <c r="B212" s="38" t="s">
        <v>23</v>
      </c>
      <c r="C212" s="39" t="s">
        <v>27</v>
      </c>
      <c r="D212" s="39" t="s">
        <v>28</v>
      </c>
      <c r="E212" s="39" t="s">
        <v>29</v>
      </c>
      <c r="F212" s="4"/>
      <c r="G212" s="40" t="s">
        <v>30</v>
      </c>
      <c r="H212" s="39" t="s">
        <v>31</v>
      </c>
      <c r="I212" s="37"/>
    </row>
    <row r="213" spans="2:9" ht="12.75">
      <c r="B213" s="36"/>
      <c r="I213" s="37"/>
    </row>
    <row r="214" spans="2:9" ht="12.75">
      <c r="B214" s="41" t="s">
        <v>75</v>
      </c>
      <c r="C214" s="42">
        <v>1796</v>
      </c>
      <c r="D214" s="43">
        <f>SUM(C214/C218)</f>
        <v>0.44788029925187034</v>
      </c>
      <c r="E214" s="57"/>
      <c r="G214" s="45">
        <v>142</v>
      </c>
      <c r="H214" s="42">
        <v>141</v>
      </c>
      <c r="I214" s="37"/>
    </row>
    <row r="215" spans="2:9" ht="12.75">
      <c r="B215" s="46" t="s">
        <v>76</v>
      </c>
      <c r="C215" s="47">
        <v>405</v>
      </c>
      <c r="D215" s="48">
        <f>SUM(C215/C218)</f>
        <v>0.10099750623441396</v>
      </c>
      <c r="E215" s="49"/>
      <c r="G215" s="50">
        <f>SUM(G214/I20)</f>
        <v>0.033077102259492196</v>
      </c>
      <c r="H215" s="48">
        <f>SUM(H214/I20)</f>
        <v>0.03284416491963662</v>
      </c>
      <c r="I215" s="37"/>
    </row>
    <row r="216" spans="2:9" ht="12.75">
      <c r="B216" s="46" t="s">
        <v>77</v>
      </c>
      <c r="C216" s="47">
        <v>1809</v>
      </c>
      <c r="D216" s="48">
        <f>SUM(C216/C218)</f>
        <v>0.4511221945137157</v>
      </c>
      <c r="E216" s="58" t="s">
        <v>33</v>
      </c>
      <c r="G216" s="61" t="s">
        <v>35</v>
      </c>
      <c r="H216" s="62"/>
      <c r="I216" s="37"/>
    </row>
    <row r="217" spans="2:9" ht="12.75">
      <c r="B217" s="46"/>
      <c r="C217" s="47"/>
      <c r="D217" s="48"/>
      <c r="E217" s="49"/>
      <c r="I217" s="37"/>
    </row>
    <row r="218" spans="2:9" ht="12.75">
      <c r="B218" s="51" t="s">
        <v>36</v>
      </c>
      <c r="C218" s="47">
        <f>SUM(C214:C217)</f>
        <v>4010</v>
      </c>
      <c r="D218" s="52">
        <f>SUM(D214:D217)</f>
        <v>1</v>
      </c>
      <c r="E218" s="49"/>
      <c r="I218" s="37"/>
    </row>
    <row r="219" spans="2:9" ht="12.75">
      <c r="B219" s="36"/>
      <c r="I219" s="37"/>
    </row>
    <row r="220" spans="2:9" ht="13.5" thickBot="1">
      <c r="B220" s="53"/>
      <c r="C220" s="54"/>
      <c r="D220" s="54"/>
      <c r="E220" s="54"/>
      <c r="F220" s="54"/>
      <c r="G220" s="54"/>
      <c r="H220" s="54"/>
      <c r="I220" s="55"/>
    </row>
  </sheetData>
  <sheetProtection sheet="1" objects="1" scenarios="1"/>
  <mergeCells count="18">
    <mergeCell ref="D3:F3"/>
    <mergeCell ref="G3:I3"/>
    <mergeCell ref="J3:L3"/>
    <mergeCell ref="D24:F24"/>
    <mergeCell ref="G34:H34"/>
    <mergeCell ref="G47:H47"/>
    <mergeCell ref="G73:H73"/>
    <mergeCell ref="G86:H86"/>
    <mergeCell ref="G99:H99"/>
    <mergeCell ref="G112:H112"/>
    <mergeCell ref="G125:H125"/>
    <mergeCell ref="G138:H138"/>
    <mergeCell ref="G203:H203"/>
    <mergeCell ref="G216:H216"/>
    <mergeCell ref="G151:H151"/>
    <mergeCell ref="G164:H164"/>
    <mergeCell ref="G177:H177"/>
    <mergeCell ref="G190:H190"/>
  </mergeCells>
  <printOptions/>
  <pageMargins left="0.79" right="0.79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</cp:lastModifiedBy>
  <cp:lastPrinted>2006-05-10T09:09:56Z</cp:lastPrinted>
  <dcterms:created xsi:type="dcterms:W3CDTF">2006-04-20T09:51:50Z</dcterms:created>
  <dcterms:modified xsi:type="dcterms:W3CDTF">2006-05-11T12:55:59Z</dcterms:modified>
  <cp:category/>
  <cp:version/>
  <cp:contentType/>
  <cp:contentStatus/>
</cp:coreProperties>
</file>