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otanti" sheetId="1" r:id="rId1"/>
    <sheet name="Scrutini" sheetId="2" r:id="rId2"/>
  </sheets>
  <definedNames>
    <definedName name="AZZA">'Scrutini'!$A$57</definedName>
    <definedName name="CAMPA">'Scrutini'!$B$38</definedName>
    <definedName name="SPINO">'Scrutini'!$B$207</definedName>
    <definedName name="VOTANTI">'Scrutini'!$B$2</definedName>
  </definedNames>
  <calcPr fullCalcOnLoad="1"/>
</workbook>
</file>

<file path=xl/sharedStrings.xml><?xml version="1.0" encoding="utf-8"?>
<sst xmlns="http://schemas.openxmlformats.org/spreadsheetml/2006/main" count="267" uniqueCount="79">
  <si>
    <t>Elezioni Comunali 28 - 29 maggio 2006</t>
  </si>
  <si>
    <t>AZZANELLO</t>
  </si>
  <si>
    <t>CAMPAGNOLA CREMASCA</t>
  </si>
  <si>
    <t>CREMOSANO</t>
  </si>
  <si>
    <t>GENIVOLTA</t>
  </si>
  <si>
    <t>IZANO</t>
  </si>
  <si>
    <t>PALAZZO PIGNANO</t>
  </si>
  <si>
    <t>PIANENGO</t>
  </si>
  <si>
    <t>PIEVE SAN GIACOMO</t>
  </si>
  <si>
    <t>PIZZIGHETTONE</t>
  </si>
  <si>
    <t>RIVOLTA D'ADDA</t>
  </si>
  <si>
    <t>SAN GIOVANNI IN CROCE</t>
  </si>
  <si>
    <t>SAN MARTINO DEL LAGO</t>
  </si>
  <si>
    <t>SESTO ED UNITI</t>
  </si>
  <si>
    <t>SORESINA</t>
  </si>
  <si>
    <t>SPINO D'ADDA</t>
  </si>
  <si>
    <t>VOTANTI  DEFINITIVI</t>
  </si>
  <si>
    <t>SEZIONI</t>
  </si>
  <si>
    <t>Maschi</t>
  </si>
  <si>
    <t>Femmine</t>
  </si>
  <si>
    <t>Totale</t>
  </si>
  <si>
    <t>ELETTORI</t>
  </si>
  <si>
    <t>VOTANTI</t>
  </si>
  <si>
    <t>PERCENTUALI</t>
  </si>
  <si>
    <t>TOTALI</t>
  </si>
  <si>
    <t>Voti</t>
  </si>
  <si>
    <t>Perc.</t>
  </si>
  <si>
    <t>Eletto</t>
  </si>
  <si>
    <t>Bianche</t>
  </si>
  <si>
    <t>Nulle</t>
  </si>
  <si>
    <t>Totale voti validi</t>
  </si>
  <si>
    <t>sui votanti</t>
  </si>
  <si>
    <t>CAMPAGNOLA CR.SCA</t>
  </si>
  <si>
    <t>S C R U T I N I</t>
  </si>
  <si>
    <t>Giorgio GELATI</t>
  </si>
  <si>
    <t>Paolo MARIANI</t>
  </si>
  <si>
    <t>Nestore BRUSAFERRI</t>
  </si>
  <si>
    <t>Maurizio BRUSAFERRI</t>
  </si>
  <si>
    <t>Raffaele PERRINO</t>
  </si>
  <si>
    <t>Lorenzo MARAZZI</t>
  </si>
  <si>
    <t>Alessandro Albino NOCI</t>
  </si>
  <si>
    <t>Davide BERTA</t>
  </si>
  <si>
    <t>Luigi TOLASI</t>
  </si>
  <si>
    <t>Ersilio TOLASI</t>
  </si>
  <si>
    <t>Giuseppe BARBISONI</t>
  </si>
  <si>
    <t>Walter SOCCINI</t>
  </si>
  <si>
    <t>Nicoletta MASSOBRIO</t>
  </si>
  <si>
    <t>Fiorenzo LUPPO</t>
  </si>
  <si>
    <t>Antonio GINELLI</t>
  </si>
  <si>
    <t>Fabiola MOMBRINI</t>
  </si>
  <si>
    <t>Maria A. BARONCHELLI</t>
  </si>
  <si>
    <t>Dante FAZZI</t>
  </si>
  <si>
    <t>Silvia GENZINI</t>
  </si>
  <si>
    <t>Pierantonio VENTURA</t>
  </si>
  <si>
    <t>Luigi E. BERNOCCHI</t>
  </si>
  <si>
    <t>Lamberto GRILLOTTI</t>
  </si>
  <si>
    <t>Marta MONDONICO</t>
  </si>
  <si>
    <t>Simone GALLI</t>
  </si>
  <si>
    <t>Vittorio CERESINI</t>
  </si>
  <si>
    <t>Guido STRADIOTTI</t>
  </si>
  <si>
    <t>Gianfranco PESCHIERA</t>
  </si>
  <si>
    <t>Eddy CACCIALANZA</t>
  </si>
  <si>
    <t>Carlo Angelo VEZZINI</t>
  </si>
  <si>
    <t>Giorgio ARMELLONI</t>
  </si>
  <si>
    <t>Mario Giulio E. BOCCHI</t>
  </si>
  <si>
    <t>Elio CHIROLI</t>
  </si>
  <si>
    <t>Costantino RANCATI</t>
  </si>
  <si>
    <t>Luigi GANDELLI</t>
  </si>
  <si>
    <t>&lt;</t>
  </si>
  <si>
    <t>Votanti domenica 28  maggio  2006</t>
  </si>
  <si>
    <t>Votanti ore 12</t>
  </si>
  <si>
    <t>Votanti ore 19</t>
  </si>
  <si>
    <t>Votanti ore 22</t>
  </si>
  <si>
    <t>Raffronti  ( Politiche 2001 )</t>
  </si>
  <si>
    <t>AVVERTENZE :</t>
  </si>
  <si>
    <t>La rilevazione dei votanti era prevista solo per l'elezione di portata superiore (Camera).</t>
  </si>
  <si>
    <t>La votazione si svolgeva nella sola giornata di domenica.</t>
  </si>
  <si>
    <t>Per gli scrutini vedere</t>
  </si>
  <si>
    <t>foglio successivo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</si>
</sst>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_-* #,##0.000_-;\-* #,##0.000_-;_-* &quot;-&quot;??_-;_-@_-"/>
  </numFmts>
  <fonts count="9">
    <font>
      <sz val="10"/>
      <name val="Arial"/>
      <family val="0"/>
    </font>
    <font>
      <b/>
      <sz val="9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0" fontId="2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 applyProtection="1">
      <alignment/>
      <protection/>
    </xf>
    <xf numFmtId="0" fontId="3" fillId="3" borderId="17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0" fillId="0" borderId="11" xfId="0" applyBorder="1" applyAlignment="1">
      <alignment/>
    </xf>
    <xf numFmtId="164" fontId="0" fillId="0" borderId="11" xfId="19" applyNumberFormat="1" applyBorder="1" applyAlignment="1">
      <alignment/>
    </xf>
    <xf numFmtId="164" fontId="0" fillId="0" borderId="11" xfId="0" applyNumberFormat="1" applyBorder="1" applyAlignment="1">
      <alignment/>
    </xf>
    <xf numFmtId="166" fontId="0" fillId="0" borderId="11" xfId="17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7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0" borderId="11" xfId="0" applyFill="1" applyBorder="1" applyAlignment="1">
      <alignment/>
    </xf>
    <xf numFmtId="166" fontId="7" fillId="0" borderId="17" xfId="17" applyNumberFormat="1" applyFont="1" applyBorder="1" applyAlignment="1">
      <alignment horizontal="center"/>
    </xf>
    <xf numFmtId="166" fontId="7" fillId="0" borderId="9" xfId="17" applyNumberFormat="1" applyFont="1" applyBorder="1" applyAlignment="1">
      <alignment horizontal="center"/>
    </xf>
    <xf numFmtId="166" fontId="7" fillId="0" borderId="8" xfId="17" applyNumberFormat="1" applyFont="1" applyBorder="1" applyAlignment="1">
      <alignment horizontal="center"/>
    </xf>
    <xf numFmtId="166" fontId="7" fillId="0" borderId="10" xfId="17" applyNumberFormat="1" applyFont="1" applyBorder="1" applyAlignment="1">
      <alignment horizontal="center"/>
    </xf>
    <xf numFmtId="166" fontId="7" fillId="3" borderId="17" xfId="17" applyNumberFormat="1" applyFont="1" applyFill="1" applyBorder="1" applyAlignment="1">
      <alignment horizontal="center"/>
    </xf>
    <xf numFmtId="166" fontId="7" fillId="3" borderId="9" xfId="17" applyNumberFormat="1" applyFont="1" applyFill="1" applyBorder="1" applyAlignment="1">
      <alignment horizontal="center"/>
    </xf>
    <xf numFmtId="166" fontId="7" fillId="3" borderId="8" xfId="17" applyNumberFormat="1" applyFont="1" applyFill="1" applyBorder="1" applyAlignment="1">
      <alignment horizontal="center"/>
    </xf>
    <xf numFmtId="166" fontId="7" fillId="3" borderId="10" xfId="17" applyNumberFormat="1" applyFont="1" applyFill="1" applyBorder="1" applyAlignment="1">
      <alignment horizontal="center"/>
    </xf>
    <xf numFmtId="166" fontId="7" fillId="0" borderId="25" xfId="17" applyNumberFormat="1" applyFont="1" applyBorder="1" applyAlignment="1">
      <alignment horizontal="center"/>
    </xf>
    <xf numFmtId="166" fontId="7" fillId="0" borderId="5" xfId="17" applyNumberFormat="1" applyFont="1" applyBorder="1" applyAlignment="1">
      <alignment horizontal="center"/>
    </xf>
    <xf numFmtId="166" fontId="7" fillId="0" borderId="6" xfId="17" applyNumberFormat="1" applyFont="1" applyBorder="1" applyAlignment="1">
      <alignment horizontal="center"/>
    </xf>
    <xf numFmtId="166" fontId="7" fillId="0" borderId="7" xfId="17" applyNumberFormat="1" applyFont="1" applyBorder="1" applyAlignment="1">
      <alignment horizontal="center"/>
    </xf>
    <xf numFmtId="166" fontId="7" fillId="0" borderId="14" xfId="17" applyNumberFormat="1" applyFont="1" applyBorder="1" applyAlignment="1">
      <alignment horizontal="center"/>
    </xf>
    <xf numFmtId="166" fontId="7" fillId="0" borderId="22" xfId="17" applyNumberFormat="1" applyFont="1" applyBorder="1" applyAlignment="1">
      <alignment horizontal="center"/>
    </xf>
    <xf numFmtId="166" fontId="7" fillId="0" borderId="23" xfId="17" applyNumberFormat="1" applyFont="1" applyBorder="1" applyAlignment="1">
      <alignment horizontal="center"/>
    </xf>
    <xf numFmtId="166" fontId="7" fillId="0" borderId="24" xfId="17" applyNumberFormat="1" applyFont="1" applyBorder="1" applyAlignment="1">
      <alignment horizontal="center"/>
    </xf>
    <xf numFmtId="164" fontId="7" fillId="0" borderId="9" xfId="17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7" fillId="0" borderId="5" xfId="17" applyNumberFormat="1" applyFont="1" applyBorder="1" applyAlignment="1">
      <alignment horizontal="center"/>
    </xf>
    <xf numFmtId="164" fontId="7" fillId="0" borderId="6" xfId="17" applyNumberFormat="1" applyFont="1" applyBorder="1" applyAlignment="1">
      <alignment horizontal="center"/>
    </xf>
    <xf numFmtId="164" fontId="7" fillId="0" borderId="7" xfId="17" applyNumberFormat="1" applyFont="1" applyBorder="1" applyAlignment="1">
      <alignment horizontal="center"/>
    </xf>
    <xf numFmtId="164" fontId="7" fillId="3" borderId="3" xfId="17" applyNumberFormat="1" applyFont="1" applyFill="1" applyBorder="1" applyAlignment="1">
      <alignment horizontal="center"/>
    </xf>
    <xf numFmtId="164" fontId="7" fillId="3" borderId="0" xfId="17" applyNumberFormat="1" applyFont="1" applyFill="1" applyBorder="1" applyAlignment="1">
      <alignment horizontal="center"/>
    </xf>
    <xf numFmtId="164" fontId="7" fillId="0" borderId="8" xfId="17" applyNumberFormat="1" applyFont="1" applyBorder="1" applyAlignment="1">
      <alignment horizontal="center"/>
    </xf>
    <xf numFmtId="164" fontId="7" fillId="0" borderId="10" xfId="17" applyNumberFormat="1" applyFont="1" applyBorder="1" applyAlignment="1">
      <alignment horizontal="center"/>
    </xf>
    <xf numFmtId="164" fontId="7" fillId="0" borderId="29" xfId="17" applyNumberFormat="1" applyFont="1" applyBorder="1" applyAlignment="1">
      <alignment horizontal="center"/>
    </xf>
    <xf numFmtId="164" fontId="7" fillId="0" borderId="30" xfId="17" applyNumberFormat="1" applyFont="1" applyBorder="1" applyAlignment="1">
      <alignment horizontal="center"/>
    </xf>
    <xf numFmtId="164" fontId="7" fillId="0" borderId="31" xfId="17" applyNumberFormat="1" applyFont="1" applyBorder="1" applyAlignment="1">
      <alignment horizontal="center"/>
    </xf>
    <xf numFmtId="164" fontId="7" fillId="3" borderId="4" xfId="17" applyNumberFormat="1" applyFont="1" applyFill="1" applyBorder="1" applyAlignment="1">
      <alignment horizontal="center"/>
    </xf>
    <xf numFmtId="166" fontId="7" fillId="0" borderId="9" xfId="17" applyNumberFormat="1" applyFont="1" applyBorder="1" applyAlignment="1" applyProtection="1">
      <alignment horizontal="center"/>
      <protection locked="0"/>
    </xf>
    <xf numFmtId="166" fontId="7" fillId="0" borderId="8" xfId="17" applyNumberFormat="1" applyFont="1" applyBorder="1" applyAlignment="1" applyProtection="1">
      <alignment horizontal="center"/>
      <protection locked="0"/>
    </xf>
    <xf numFmtId="166" fontId="7" fillId="3" borderId="9" xfId="17" applyNumberFormat="1" applyFont="1" applyFill="1" applyBorder="1" applyAlignment="1" applyProtection="1">
      <alignment horizontal="center"/>
      <protection locked="0"/>
    </xf>
    <xf numFmtId="166" fontId="7" fillId="3" borderId="8" xfId="17" applyNumberFormat="1" applyFont="1" applyFill="1" applyBorder="1" applyAlignment="1" applyProtection="1">
      <alignment horizontal="center"/>
      <protection locked="0"/>
    </xf>
    <xf numFmtId="166" fontId="7" fillId="0" borderId="5" xfId="17" applyNumberFormat="1" applyFont="1" applyBorder="1" applyAlignment="1" applyProtection="1">
      <alignment horizontal="center"/>
      <protection locked="0"/>
    </xf>
    <xf numFmtId="166" fontId="7" fillId="0" borderId="6" xfId="17" applyNumberFormat="1" applyFont="1" applyBorder="1" applyAlignment="1" applyProtection="1">
      <alignment horizontal="center"/>
      <protection locked="0"/>
    </xf>
    <xf numFmtId="0" fontId="0" fillId="2" borderId="11" xfId="0" applyFill="1" applyBorder="1" applyAlignment="1">
      <alignment/>
    </xf>
    <xf numFmtId="0" fontId="2" fillId="2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0" xfId="0" applyFill="1" applyBorder="1" applyAlignment="1">
      <alignment/>
    </xf>
    <xf numFmtId="0" fontId="0" fillId="0" borderId="35" xfId="0" applyBorder="1" applyAlignment="1">
      <alignment/>
    </xf>
    <xf numFmtId="0" fontId="0" fillId="0" borderId="34" xfId="0" applyFill="1" applyBorder="1" applyAlignment="1">
      <alignment/>
    </xf>
    <xf numFmtId="0" fontId="3" fillId="0" borderId="36" xfId="0" applyFont="1" applyFill="1" applyBorder="1" applyAlignment="1" applyProtection="1">
      <alignment/>
      <protection/>
    </xf>
    <xf numFmtId="166" fontId="7" fillId="0" borderId="33" xfId="17" applyNumberFormat="1" applyFont="1" applyFill="1" applyBorder="1" applyAlignment="1">
      <alignment horizontal="center"/>
    </xf>
    <xf numFmtId="166" fontId="7" fillId="0" borderId="0" xfId="17" applyNumberFormat="1" applyFont="1" applyFill="1" applyBorder="1" applyAlignment="1">
      <alignment horizontal="center"/>
    </xf>
    <xf numFmtId="166" fontId="7" fillId="0" borderId="36" xfId="17" applyNumberFormat="1" applyFont="1" applyFill="1" applyBorder="1" applyAlignment="1">
      <alignment horizontal="center"/>
    </xf>
    <xf numFmtId="164" fontId="7" fillId="0" borderId="37" xfId="19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/>
      <protection/>
    </xf>
    <xf numFmtId="166" fontId="7" fillId="0" borderId="11" xfId="17" applyNumberFormat="1" applyFont="1" applyFill="1" applyBorder="1" applyAlignment="1">
      <alignment horizontal="center"/>
    </xf>
    <xf numFmtId="0" fontId="3" fillId="0" borderId="1" xfId="0" applyFont="1" applyBorder="1" applyAlignment="1" applyProtection="1">
      <alignment/>
      <protection/>
    </xf>
    <xf numFmtId="166" fontId="7" fillId="0" borderId="11" xfId="17" applyNumberFormat="1" applyFont="1" applyBorder="1" applyAlignment="1">
      <alignment horizontal="center"/>
    </xf>
    <xf numFmtId="166" fontId="7" fillId="0" borderId="1" xfId="17" applyNumberFormat="1" applyFont="1" applyBorder="1" applyAlignment="1">
      <alignment horizontal="center"/>
    </xf>
    <xf numFmtId="164" fontId="7" fillId="0" borderId="2" xfId="19" applyNumberFormat="1" applyFont="1" applyBorder="1" applyAlignment="1">
      <alignment horizontal="center"/>
    </xf>
    <xf numFmtId="164" fontId="7" fillId="0" borderId="2" xfId="19" applyNumberFormat="1" applyFont="1" applyFill="1" applyBorder="1" applyAlignment="1">
      <alignment horizontal="center"/>
    </xf>
    <xf numFmtId="0" fontId="3" fillId="0" borderId="0" xfId="0" applyFont="1" applyBorder="1" applyAlignment="1" applyProtection="1">
      <alignment/>
      <protection/>
    </xf>
    <xf numFmtId="166" fontId="7" fillId="0" borderId="33" xfId="17" applyNumberFormat="1" applyFont="1" applyBorder="1" applyAlignment="1">
      <alignment horizontal="center"/>
    </xf>
    <xf numFmtId="166" fontId="7" fillId="0" borderId="36" xfId="17" applyNumberFormat="1" applyFont="1" applyBorder="1" applyAlignment="1">
      <alignment horizontal="center"/>
    </xf>
    <xf numFmtId="164" fontId="7" fillId="0" borderId="37" xfId="19" applyNumberFormat="1" applyFont="1" applyBorder="1" applyAlignment="1">
      <alignment horizontal="center"/>
    </xf>
    <xf numFmtId="164" fontId="7" fillId="0" borderId="11" xfId="19" applyNumberFormat="1" applyFont="1" applyBorder="1" applyAlignment="1">
      <alignment horizontal="center"/>
    </xf>
    <xf numFmtId="166" fontId="7" fillId="0" borderId="0" xfId="17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36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2" fillId="2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2"/>
  <sheetViews>
    <sheetView showGridLines="0" showRowColHeaders="0" tabSelected="1" workbookViewId="0" topLeftCell="A1">
      <selection activeCell="C1" sqref="C1:I1"/>
    </sheetView>
  </sheetViews>
  <sheetFormatPr defaultColWidth="9.140625" defaultRowHeight="12.75"/>
  <cols>
    <col min="1" max="1" width="1.7109375" style="0" customWidth="1"/>
    <col min="2" max="2" width="21.7109375" style="0" bestFit="1" customWidth="1"/>
    <col min="3" max="3" width="9.57421875" style="0" bestFit="1" customWidth="1"/>
    <col min="4" max="4" width="10.421875" style="0" bestFit="1" customWidth="1"/>
    <col min="5" max="5" width="2.7109375" style="0" customWidth="1"/>
    <col min="6" max="6" width="9.421875" style="0" bestFit="1" customWidth="1"/>
    <col min="7" max="7" width="9.421875" style="0" customWidth="1"/>
    <col min="8" max="8" width="2.7109375" style="0" customWidth="1"/>
    <col min="9" max="9" width="9.7109375" style="0" bestFit="1" customWidth="1"/>
    <col min="10" max="10" width="9.7109375" style="0" customWidth="1"/>
    <col min="11" max="11" width="2.7109375" style="0" customWidth="1"/>
    <col min="12" max="13" width="9.7109375" style="0" bestFit="1" customWidth="1"/>
  </cols>
  <sheetData>
    <row r="1" spans="3:12" ht="13.5" thickBot="1">
      <c r="C1" s="114" t="s">
        <v>0</v>
      </c>
      <c r="D1" s="115"/>
      <c r="E1" s="115"/>
      <c r="F1" s="115"/>
      <c r="G1" s="115"/>
      <c r="H1" s="115"/>
      <c r="I1" s="116"/>
      <c r="L1" s="108" t="s">
        <v>77</v>
      </c>
    </row>
    <row r="2" ht="13.5" thickBot="1">
      <c r="L2" s="108" t="s">
        <v>78</v>
      </c>
    </row>
    <row r="3" spans="3:9" ht="13.5" thickBot="1">
      <c r="C3" s="111" t="s">
        <v>69</v>
      </c>
      <c r="D3" s="112"/>
      <c r="E3" s="112"/>
      <c r="F3" s="112"/>
      <c r="G3" s="112"/>
      <c r="H3" s="112"/>
      <c r="I3" s="113"/>
    </row>
    <row r="6" spans="2:13" ht="12.75">
      <c r="B6" s="18"/>
      <c r="C6" s="18"/>
      <c r="D6" s="77" t="s">
        <v>21</v>
      </c>
      <c r="E6" s="78"/>
      <c r="F6" s="109" t="s">
        <v>70</v>
      </c>
      <c r="G6" s="109"/>
      <c r="H6" s="78"/>
      <c r="I6" s="109" t="s">
        <v>71</v>
      </c>
      <c r="J6" s="109"/>
      <c r="K6" s="78"/>
      <c r="L6" s="109" t="s">
        <v>72</v>
      </c>
      <c r="M6" s="110"/>
    </row>
    <row r="7" spans="2:13" ht="12.75">
      <c r="B7" s="79" t="s">
        <v>22</v>
      </c>
      <c r="C7" s="14" t="s">
        <v>17</v>
      </c>
      <c r="D7" s="80" t="s">
        <v>20</v>
      </c>
      <c r="E7" s="78"/>
      <c r="F7" s="14" t="s">
        <v>20</v>
      </c>
      <c r="G7" s="14" t="s">
        <v>26</v>
      </c>
      <c r="H7" s="78"/>
      <c r="I7" s="14" t="s">
        <v>20</v>
      </c>
      <c r="J7" s="14" t="s">
        <v>26</v>
      </c>
      <c r="K7" s="78"/>
      <c r="L7" s="14" t="s">
        <v>20</v>
      </c>
      <c r="M7" s="14" t="s">
        <v>26</v>
      </c>
    </row>
    <row r="8" spans="2:13" ht="12.75">
      <c r="B8" s="81"/>
      <c r="C8" s="4"/>
      <c r="D8" s="82"/>
      <c r="E8" s="83"/>
      <c r="F8" s="84"/>
      <c r="G8" s="82"/>
      <c r="H8" s="83"/>
      <c r="I8" s="84"/>
      <c r="J8" s="82"/>
      <c r="K8" s="83"/>
      <c r="L8" s="84"/>
      <c r="M8" s="85"/>
    </row>
    <row r="9" spans="2:13" ht="12.75">
      <c r="B9" s="86" t="s">
        <v>1</v>
      </c>
      <c r="C9" s="87">
        <v>1</v>
      </c>
      <c r="D9" s="87">
        <v>577</v>
      </c>
      <c r="E9" s="88"/>
      <c r="F9" s="89">
        <v>135</v>
      </c>
      <c r="G9" s="90">
        <f aca="true" t="shared" si="0" ref="G9:G23">SUM(F9/D9)</f>
        <v>0.2339688041594454</v>
      </c>
      <c r="H9" s="88"/>
      <c r="I9" s="89">
        <v>314</v>
      </c>
      <c r="J9" s="90">
        <f aca="true" t="shared" si="1" ref="J9:J23">SUM(I9/D9)</f>
        <v>0.5441941074523396</v>
      </c>
      <c r="K9" s="88"/>
      <c r="L9" s="89">
        <v>392</v>
      </c>
      <c r="M9" s="90">
        <f aca="true" t="shared" si="2" ref="M9:M23">SUM(L9/D9)</f>
        <v>0.6793760831889082</v>
      </c>
    </row>
    <row r="10" spans="2:13" ht="12.75">
      <c r="B10" s="91" t="s">
        <v>2</v>
      </c>
      <c r="C10" s="92">
        <v>1</v>
      </c>
      <c r="D10" s="92">
        <v>531</v>
      </c>
      <c r="E10" s="88"/>
      <c r="F10" s="89">
        <v>122</v>
      </c>
      <c r="G10" s="90">
        <f t="shared" si="0"/>
        <v>0.2297551789077213</v>
      </c>
      <c r="H10" s="88"/>
      <c r="I10" s="89">
        <v>333</v>
      </c>
      <c r="J10" s="90">
        <f t="shared" si="1"/>
        <v>0.6271186440677966</v>
      </c>
      <c r="K10" s="88"/>
      <c r="L10" s="89">
        <v>431</v>
      </c>
      <c r="M10" s="90">
        <f t="shared" si="2"/>
        <v>0.8116760828625236</v>
      </c>
    </row>
    <row r="11" spans="2:13" ht="12.75">
      <c r="B11" s="91" t="s">
        <v>3</v>
      </c>
      <c r="C11" s="92">
        <v>1</v>
      </c>
      <c r="D11" s="92">
        <v>1041</v>
      </c>
      <c r="E11" s="88"/>
      <c r="F11" s="89">
        <v>255</v>
      </c>
      <c r="G11" s="90">
        <f t="shared" si="0"/>
        <v>0.24495677233429394</v>
      </c>
      <c r="H11" s="88"/>
      <c r="I11" s="89">
        <v>541</v>
      </c>
      <c r="J11" s="90">
        <f t="shared" si="1"/>
        <v>0.5196926032660903</v>
      </c>
      <c r="K11" s="88"/>
      <c r="L11" s="89">
        <v>736</v>
      </c>
      <c r="M11" s="90">
        <f t="shared" si="2"/>
        <v>0.7070124879923151</v>
      </c>
    </row>
    <row r="12" spans="2:13" ht="12.75">
      <c r="B12" s="91" t="s">
        <v>4</v>
      </c>
      <c r="C12" s="92">
        <v>1</v>
      </c>
      <c r="D12" s="92">
        <v>906</v>
      </c>
      <c r="E12" s="88"/>
      <c r="F12" s="89">
        <v>214</v>
      </c>
      <c r="G12" s="90">
        <f t="shared" si="0"/>
        <v>0.23620309050772628</v>
      </c>
      <c r="H12" s="88"/>
      <c r="I12" s="89">
        <v>466</v>
      </c>
      <c r="J12" s="90">
        <f t="shared" si="1"/>
        <v>0.5143487858719646</v>
      </c>
      <c r="K12" s="88"/>
      <c r="L12" s="89">
        <v>613</v>
      </c>
      <c r="M12" s="90">
        <f t="shared" si="2"/>
        <v>0.6766004415011038</v>
      </c>
    </row>
    <row r="13" spans="2:13" ht="12.75">
      <c r="B13" s="91" t="s">
        <v>5</v>
      </c>
      <c r="C13" s="92">
        <v>2</v>
      </c>
      <c r="D13" s="92">
        <v>1573</v>
      </c>
      <c r="E13" s="88"/>
      <c r="F13" s="89">
        <v>349</v>
      </c>
      <c r="G13" s="90">
        <f t="shared" si="0"/>
        <v>0.22186904005085822</v>
      </c>
      <c r="H13" s="88"/>
      <c r="I13" s="89">
        <v>844</v>
      </c>
      <c r="J13" s="90">
        <f t="shared" si="1"/>
        <v>0.536554354736173</v>
      </c>
      <c r="K13" s="88"/>
      <c r="L13" s="89">
        <v>1113</v>
      </c>
      <c r="M13" s="90">
        <f t="shared" si="2"/>
        <v>0.7075651621106167</v>
      </c>
    </row>
    <row r="14" spans="2:13" ht="12.75">
      <c r="B14" s="91" t="s">
        <v>6</v>
      </c>
      <c r="C14" s="92">
        <v>4</v>
      </c>
      <c r="D14" s="92">
        <v>2969</v>
      </c>
      <c r="E14" s="88"/>
      <c r="F14" s="89">
        <v>546</v>
      </c>
      <c r="G14" s="90">
        <f t="shared" si="0"/>
        <v>0.1839003031323678</v>
      </c>
      <c r="H14" s="88"/>
      <c r="I14" s="89">
        <v>1334</v>
      </c>
      <c r="J14" s="90">
        <f t="shared" si="1"/>
        <v>0.4493095318288986</v>
      </c>
      <c r="K14" s="88"/>
      <c r="L14" s="89">
        <v>1826</v>
      </c>
      <c r="M14" s="90">
        <f t="shared" si="2"/>
        <v>0.6150218928932301</v>
      </c>
    </row>
    <row r="15" spans="2:13" ht="12.75">
      <c r="B15" s="91" t="s">
        <v>7</v>
      </c>
      <c r="C15" s="92">
        <v>2</v>
      </c>
      <c r="D15" s="92">
        <v>1960</v>
      </c>
      <c r="E15" s="88"/>
      <c r="F15" s="89">
        <v>360</v>
      </c>
      <c r="G15" s="90">
        <f t="shared" si="0"/>
        <v>0.1836734693877551</v>
      </c>
      <c r="H15" s="88"/>
      <c r="I15" s="89">
        <v>913</v>
      </c>
      <c r="J15" s="90">
        <f t="shared" si="1"/>
        <v>0.4658163265306122</v>
      </c>
      <c r="K15" s="88"/>
      <c r="L15" s="89">
        <v>1233</v>
      </c>
      <c r="M15" s="90">
        <f t="shared" si="2"/>
        <v>0.6290816326530613</v>
      </c>
    </row>
    <row r="16" spans="2:13" ht="12.75">
      <c r="B16" s="91" t="s">
        <v>8</v>
      </c>
      <c r="C16" s="92">
        <v>2</v>
      </c>
      <c r="D16" s="92">
        <v>1207</v>
      </c>
      <c r="E16" s="88"/>
      <c r="F16" s="89">
        <v>218</v>
      </c>
      <c r="G16" s="90">
        <f t="shared" si="0"/>
        <v>0.18061309030654515</v>
      </c>
      <c r="H16" s="88"/>
      <c r="I16" s="89">
        <v>557</v>
      </c>
      <c r="J16" s="90">
        <f t="shared" si="1"/>
        <v>0.4614747307373654</v>
      </c>
      <c r="K16" s="88"/>
      <c r="L16" s="89">
        <v>752</v>
      </c>
      <c r="M16" s="90">
        <f t="shared" si="2"/>
        <v>0.6230323115161558</v>
      </c>
    </row>
    <row r="17" spans="2:13" ht="12.75">
      <c r="B17" s="91" t="s">
        <v>9</v>
      </c>
      <c r="C17" s="92">
        <v>9</v>
      </c>
      <c r="D17" s="92">
        <v>5605</v>
      </c>
      <c r="E17" s="88"/>
      <c r="F17" s="89">
        <v>1095</v>
      </c>
      <c r="G17" s="90">
        <f t="shared" si="0"/>
        <v>0.19536128456735058</v>
      </c>
      <c r="H17" s="88"/>
      <c r="I17" s="89">
        <v>2651</v>
      </c>
      <c r="J17" s="90">
        <f t="shared" si="1"/>
        <v>0.47297056199821585</v>
      </c>
      <c r="K17" s="88"/>
      <c r="L17" s="89">
        <v>3485</v>
      </c>
      <c r="M17" s="90">
        <f t="shared" si="2"/>
        <v>0.6217662801070473</v>
      </c>
    </row>
    <row r="18" spans="2:13" ht="12.75">
      <c r="B18" s="91" t="s">
        <v>10</v>
      </c>
      <c r="C18" s="92">
        <v>7</v>
      </c>
      <c r="D18" s="92">
        <v>6148</v>
      </c>
      <c r="E18" s="88"/>
      <c r="F18" s="89">
        <v>1093</v>
      </c>
      <c r="G18" s="90">
        <f t="shared" si="0"/>
        <v>0.17778139232270657</v>
      </c>
      <c r="H18" s="88"/>
      <c r="I18" s="89">
        <v>2825</v>
      </c>
      <c r="J18" s="90">
        <f t="shared" si="1"/>
        <v>0.45949902407286924</v>
      </c>
      <c r="K18" s="88"/>
      <c r="L18" s="89">
        <v>3896</v>
      </c>
      <c r="M18" s="90">
        <f t="shared" si="2"/>
        <v>0.6337020169160703</v>
      </c>
    </row>
    <row r="19" spans="2:13" ht="12.75">
      <c r="B19" s="91" t="s">
        <v>11</v>
      </c>
      <c r="C19" s="92">
        <v>2</v>
      </c>
      <c r="D19" s="92">
        <v>1313</v>
      </c>
      <c r="E19" s="88"/>
      <c r="F19" s="89">
        <v>214</v>
      </c>
      <c r="G19" s="90">
        <f t="shared" si="0"/>
        <v>0.16298552932216298</v>
      </c>
      <c r="H19" s="88"/>
      <c r="I19" s="89">
        <v>582</v>
      </c>
      <c r="J19" s="90">
        <f t="shared" si="1"/>
        <v>0.44325971058644326</v>
      </c>
      <c r="K19" s="88"/>
      <c r="L19" s="89">
        <v>801</v>
      </c>
      <c r="M19" s="90">
        <f t="shared" si="2"/>
        <v>0.6100533130236101</v>
      </c>
    </row>
    <row r="20" spans="2:13" ht="12.75">
      <c r="B20" s="91" t="s">
        <v>12</v>
      </c>
      <c r="C20" s="92">
        <v>1</v>
      </c>
      <c r="D20" s="92">
        <v>474</v>
      </c>
      <c r="E20" s="88"/>
      <c r="F20" s="89">
        <v>88</v>
      </c>
      <c r="G20" s="90">
        <f t="shared" si="0"/>
        <v>0.18565400843881857</v>
      </c>
      <c r="H20" s="88"/>
      <c r="I20" s="89">
        <v>220</v>
      </c>
      <c r="J20" s="90">
        <f t="shared" si="1"/>
        <v>0.4641350210970464</v>
      </c>
      <c r="K20" s="88"/>
      <c r="L20" s="89">
        <v>291</v>
      </c>
      <c r="M20" s="90">
        <f t="shared" si="2"/>
        <v>0.6139240506329114</v>
      </c>
    </row>
    <row r="21" spans="2:13" ht="12.75">
      <c r="B21" s="91" t="s">
        <v>13</v>
      </c>
      <c r="C21" s="92">
        <v>5</v>
      </c>
      <c r="D21" s="92">
        <v>2413</v>
      </c>
      <c r="E21" s="88"/>
      <c r="F21" s="89">
        <v>531</v>
      </c>
      <c r="G21" s="90">
        <f t="shared" si="0"/>
        <v>0.22005801906340655</v>
      </c>
      <c r="H21" s="88"/>
      <c r="I21" s="89">
        <v>1177</v>
      </c>
      <c r="J21" s="90">
        <f t="shared" si="1"/>
        <v>0.48777455449647744</v>
      </c>
      <c r="K21" s="88"/>
      <c r="L21" s="89">
        <v>1550</v>
      </c>
      <c r="M21" s="90">
        <f t="shared" si="2"/>
        <v>0.64235391628678</v>
      </c>
    </row>
    <row r="22" spans="2:13" ht="12.75">
      <c r="B22" s="91" t="s">
        <v>14</v>
      </c>
      <c r="C22" s="92">
        <v>9</v>
      </c>
      <c r="D22" s="92">
        <v>7303</v>
      </c>
      <c r="E22" s="88"/>
      <c r="F22" s="89">
        <v>1559</v>
      </c>
      <c r="G22" s="90">
        <f t="shared" si="0"/>
        <v>0.2134739148295221</v>
      </c>
      <c r="H22" s="88"/>
      <c r="I22" s="89">
        <v>3479</v>
      </c>
      <c r="J22" s="90">
        <f t="shared" si="1"/>
        <v>0.4763795700397097</v>
      </c>
      <c r="K22" s="88"/>
      <c r="L22" s="89">
        <v>4351</v>
      </c>
      <c r="M22" s="90">
        <f t="shared" si="2"/>
        <v>0.5957825551143365</v>
      </c>
    </row>
    <row r="23" spans="2:13" ht="12.75">
      <c r="B23" s="93" t="s">
        <v>15</v>
      </c>
      <c r="C23" s="94">
        <v>6</v>
      </c>
      <c r="D23" s="94">
        <v>5201</v>
      </c>
      <c r="E23" s="88"/>
      <c r="F23" s="95">
        <v>988</v>
      </c>
      <c r="G23" s="96">
        <f t="shared" si="0"/>
        <v>0.18996346856373775</v>
      </c>
      <c r="H23" s="88"/>
      <c r="I23" s="95">
        <v>2355</v>
      </c>
      <c r="J23" s="96">
        <f t="shared" si="1"/>
        <v>0.4527975389348202</v>
      </c>
      <c r="K23" s="88"/>
      <c r="L23" s="95">
        <v>3188</v>
      </c>
      <c r="M23" s="97">
        <f t="shared" si="2"/>
        <v>0.6129590463372429</v>
      </c>
    </row>
    <row r="24" spans="2:13" ht="12.75">
      <c r="B24" s="98"/>
      <c r="C24" s="99"/>
      <c r="D24" s="99"/>
      <c r="E24" s="88"/>
      <c r="F24" s="100"/>
      <c r="G24" s="101"/>
      <c r="H24" s="88"/>
      <c r="I24" s="100"/>
      <c r="J24" s="101"/>
      <c r="K24" s="88"/>
      <c r="L24" s="100"/>
      <c r="M24" s="90"/>
    </row>
    <row r="25" spans="2:13" ht="12.75">
      <c r="B25" s="12" t="s">
        <v>24</v>
      </c>
      <c r="C25" s="94">
        <f>SUM(C9:C23)</f>
        <v>53</v>
      </c>
      <c r="D25" s="94">
        <v>39221</v>
      </c>
      <c r="E25" s="88"/>
      <c r="F25" s="94">
        <f>SUM(F9:F23)</f>
        <v>7767</v>
      </c>
      <c r="G25" s="102">
        <f>SUM(F25/D25)</f>
        <v>0.19803166670916092</v>
      </c>
      <c r="H25" s="103"/>
      <c r="I25" s="94">
        <f>SUM(I9:I23)</f>
        <v>18591</v>
      </c>
      <c r="J25" s="102">
        <f>SUM(I25/D25)</f>
        <v>0.47400627215012364</v>
      </c>
      <c r="K25" s="103"/>
      <c r="L25" s="94">
        <f>SUM(L9:L23)</f>
        <v>24658</v>
      </c>
      <c r="M25" s="102">
        <f>SUM(L25/D25)</f>
        <v>0.6286938119884755</v>
      </c>
    </row>
    <row r="26" ht="13.5" thickBot="1">
      <c r="E26" s="104"/>
    </row>
    <row r="27" spans="3:9" ht="13.5" thickBot="1">
      <c r="C27" s="111" t="s">
        <v>73</v>
      </c>
      <c r="D27" s="112"/>
      <c r="E27" s="112"/>
      <c r="F27" s="112"/>
      <c r="G27" s="112"/>
      <c r="H27" s="112"/>
      <c r="I27" s="113"/>
    </row>
    <row r="29" spans="2:3" ht="12.75">
      <c r="B29" s="105" t="s">
        <v>74</v>
      </c>
      <c r="C29" s="106" t="s">
        <v>75</v>
      </c>
    </row>
    <row r="30" spans="2:3" ht="12.75">
      <c r="B30" s="106"/>
      <c r="C30" s="106" t="s">
        <v>76</v>
      </c>
    </row>
    <row r="33" spans="2:13" ht="12.75">
      <c r="B33" s="18"/>
      <c r="C33" s="18"/>
      <c r="D33" s="77" t="s">
        <v>21</v>
      </c>
      <c r="E33" s="78"/>
      <c r="F33" s="109" t="s">
        <v>70</v>
      </c>
      <c r="G33" s="109"/>
      <c r="H33" s="78"/>
      <c r="I33" s="109" t="s">
        <v>71</v>
      </c>
      <c r="J33" s="109"/>
      <c r="K33" s="78"/>
      <c r="L33" s="109" t="s">
        <v>72</v>
      </c>
      <c r="M33" s="110"/>
    </row>
    <row r="34" spans="2:13" ht="12.75">
      <c r="B34" s="79" t="s">
        <v>22</v>
      </c>
      <c r="C34" s="14" t="s">
        <v>17</v>
      </c>
      <c r="D34" s="80" t="s">
        <v>20</v>
      </c>
      <c r="E34" s="78"/>
      <c r="F34" s="14" t="s">
        <v>20</v>
      </c>
      <c r="G34" s="14" t="s">
        <v>26</v>
      </c>
      <c r="H34" s="78"/>
      <c r="I34" s="14" t="s">
        <v>20</v>
      </c>
      <c r="J34" s="14" t="s">
        <v>26</v>
      </c>
      <c r="K34" s="78"/>
      <c r="L34" s="14" t="s">
        <v>20</v>
      </c>
      <c r="M34" s="14" t="s">
        <v>26</v>
      </c>
    </row>
    <row r="35" spans="2:13" ht="12.75">
      <c r="B35" s="81"/>
      <c r="C35" s="4"/>
      <c r="D35" s="82"/>
      <c r="E35" s="83"/>
      <c r="F35" s="84"/>
      <c r="G35" s="82"/>
      <c r="H35" s="83"/>
      <c r="I35" s="84"/>
      <c r="J35" s="82"/>
      <c r="K35" s="83"/>
      <c r="L35" s="84"/>
      <c r="M35" s="85"/>
    </row>
    <row r="36" spans="2:13" ht="12.75">
      <c r="B36" s="107" t="s">
        <v>1</v>
      </c>
      <c r="C36" s="99">
        <v>1</v>
      </c>
      <c r="D36" s="99">
        <v>610</v>
      </c>
      <c r="E36" s="88"/>
      <c r="F36" s="100">
        <v>156</v>
      </c>
      <c r="G36" s="101">
        <f aca="true" t="shared" si="3" ref="G36:G50">SUM(F36/D36)</f>
        <v>0.25573770491803277</v>
      </c>
      <c r="H36" s="88"/>
      <c r="I36" s="100">
        <v>428</v>
      </c>
      <c r="J36" s="101">
        <f aca="true" t="shared" si="4" ref="J36:J50">SUM(I36/D36)</f>
        <v>0.7016393442622951</v>
      </c>
      <c r="K36" s="88"/>
      <c r="L36" s="100">
        <v>524</v>
      </c>
      <c r="M36" s="90">
        <f aca="true" t="shared" si="5" ref="M36:M50">SUM(L36/D36)</f>
        <v>0.8590163934426229</v>
      </c>
    </row>
    <row r="37" spans="2:13" ht="12.75">
      <c r="B37" s="91" t="s">
        <v>2</v>
      </c>
      <c r="C37" s="92">
        <v>1</v>
      </c>
      <c r="D37" s="92">
        <v>476</v>
      </c>
      <c r="E37" s="88"/>
      <c r="F37" s="89">
        <v>110</v>
      </c>
      <c r="G37" s="90">
        <f t="shared" si="3"/>
        <v>0.23109243697478993</v>
      </c>
      <c r="H37" s="88"/>
      <c r="I37" s="89">
        <v>313</v>
      </c>
      <c r="J37" s="90">
        <f t="shared" si="4"/>
        <v>0.657563025210084</v>
      </c>
      <c r="K37" s="88"/>
      <c r="L37" s="89">
        <v>448</v>
      </c>
      <c r="M37" s="90">
        <f t="shared" si="5"/>
        <v>0.9411764705882353</v>
      </c>
    </row>
    <row r="38" spans="2:13" ht="12.75">
      <c r="B38" s="91" t="s">
        <v>3</v>
      </c>
      <c r="C38" s="92">
        <v>1</v>
      </c>
      <c r="D38" s="92">
        <v>940</v>
      </c>
      <c r="E38" s="88"/>
      <c r="F38" s="89">
        <v>230</v>
      </c>
      <c r="G38" s="90">
        <f t="shared" si="3"/>
        <v>0.24468085106382978</v>
      </c>
      <c r="H38" s="88"/>
      <c r="I38" s="89">
        <v>629</v>
      </c>
      <c r="J38" s="90">
        <f t="shared" si="4"/>
        <v>0.6691489361702128</v>
      </c>
      <c r="K38" s="88"/>
      <c r="L38" s="89">
        <v>870</v>
      </c>
      <c r="M38" s="90">
        <f t="shared" si="5"/>
        <v>0.925531914893617</v>
      </c>
    </row>
    <row r="39" spans="2:13" ht="12.75">
      <c r="B39" s="91" t="s">
        <v>4</v>
      </c>
      <c r="C39" s="92">
        <v>1</v>
      </c>
      <c r="D39" s="92">
        <v>948</v>
      </c>
      <c r="E39" s="88"/>
      <c r="F39" s="89">
        <v>300</v>
      </c>
      <c r="G39" s="90">
        <f t="shared" si="3"/>
        <v>0.31645569620253167</v>
      </c>
      <c r="H39" s="88"/>
      <c r="I39" s="89">
        <v>722</v>
      </c>
      <c r="J39" s="90">
        <f t="shared" si="4"/>
        <v>0.7616033755274262</v>
      </c>
      <c r="K39" s="88"/>
      <c r="L39" s="89">
        <v>865</v>
      </c>
      <c r="M39" s="90">
        <f t="shared" si="5"/>
        <v>0.9124472573839663</v>
      </c>
    </row>
    <row r="40" spans="2:13" ht="12.75">
      <c r="B40" s="91" t="s">
        <v>5</v>
      </c>
      <c r="C40" s="92">
        <v>2</v>
      </c>
      <c r="D40" s="92">
        <v>1411</v>
      </c>
      <c r="E40" s="88"/>
      <c r="F40" s="89">
        <v>382</v>
      </c>
      <c r="G40" s="90">
        <f t="shared" si="3"/>
        <v>0.27072997873848337</v>
      </c>
      <c r="H40" s="88"/>
      <c r="I40" s="89">
        <v>928</v>
      </c>
      <c r="J40" s="90">
        <f t="shared" si="4"/>
        <v>0.6576895818568391</v>
      </c>
      <c r="K40" s="88"/>
      <c r="L40" s="89">
        <v>1287</v>
      </c>
      <c r="M40" s="90">
        <f t="shared" si="5"/>
        <v>0.9121190644932672</v>
      </c>
    </row>
    <row r="41" spans="2:13" ht="12.75">
      <c r="B41" s="91" t="s">
        <v>6</v>
      </c>
      <c r="C41" s="92">
        <v>4</v>
      </c>
      <c r="D41" s="92">
        <v>2923</v>
      </c>
      <c r="E41" s="88"/>
      <c r="F41" s="89">
        <v>798</v>
      </c>
      <c r="G41" s="90">
        <f t="shared" si="3"/>
        <v>0.2730071843995895</v>
      </c>
      <c r="H41" s="88"/>
      <c r="I41" s="89">
        <v>1943</v>
      </c>
      <c r="J41" s="90">
        <f t="shared" si="4"/>
        <v>0.6647280191583989</v>
      </c>
      <c r="K41" s="88"/>
      <c r="L41" s="89">
        <v>2670</v>
      </c>
      <c r="M41" s="90">
        <f t="shared" si="5"/>
        <v>0.9134450906602806</v>
      </c>
    </row>
    <row r="42" spans="2:13" ht="12.75">
      <c r="B42" s="91" t="s">
        <v>7</v>
      </c>
      <c r="C42" s="92">
        <v>2</v>
      </c>
      <c r="D42" s="92">
        <v>1899</v>
      </c>
      <c r="E42" s="88"/>
      <c r="F42" s="89">
        <v>529</v>
      </c>
      <c r="G42" s="90">
        <f t="shared" si="3"/>
        <v>0.2785676671932596</v>
      </c>
      <c r="H42" s="88"/>
      <c r="I42" s="89">
        <v>1301</v>
      </c>
      <c r="J42" s="90">
        <f t="shared" si="4"/>
        <v>0.685097419694576</v>
      </c>
      <c r="K42" s="88"/>
      <c r="L42" s="89">
        <v>1764</v>
      </c>
      <c r="M42" s="90">
        <f t="shared" si="5"/>
        <v>0.9289099526066351</v>
      </c>
    </row>
    <row r="43" spans="2:13" ht="12.75">
      <c r="B43" s="91" t="s">
        <v>8</v>
      </c>
      <c r="C43" s="92">
        <v>2</v>
      </c>
      <c r="D43" s="92">
        <v>1157</v>
      </c>
      <c r="E43" s="88"/>
      <c r="F43" s="89">
        <v>294</v>
      </c>
      <c r="G43" s="90">
        <f t="shared" si="3"/>
        <v>0.2541054451166811</v>
      </c>
      <c r="H43" s="88"/>
      <c r="I43" s="89">
        <v>749</v>
      </c>
      <c r="J43" s="90">
        <f t="shared" si="4"/>
        <v>0.6473638720829732</v>
      </c>
      <c r="K43" s="88"/>
      <c r="L43" s="89">
        <v>1019</v>
      </c>
      <c r="M43" s="90">
        <f t="shared" si="5"/>
        <v>0.8807260155574762</v>
      </c>
    </row>
    <row r="44" spans="2:13" ht="12.75">
      <c r="B44" s="91" t="s">
        <v>9</v>
      </c>
      <c r="C44" s="92">
        <v>9</v>
      </c>
      <c r="D44" s="92">
        <v>5747</v>
      </c>
      <c r="E44" s="88"/>
      <c r="F44" s="89">
        <v>1623</v>
      </c>
      <c r="G44" s="90">
        <f t="shared" si="3"/>
        <v>0.2824082129806856</v>
      </c>
      <c r="H44" s="88"/>
      <c r="I44" s="89">
        <v>3974</v>
      </c>
      <c r="J44" s="90">
        <f t="shared" si="4"/>
        <v>0.6914912128066818</v>
      </c>
      <c r="K44" s="88"/>
      <c r="L44" s="89">
        <v>5222</v>
      </c>
      <c r="M44" s="90">
        <f t="shared" si="5"/>
        <v>0.9086479902557856</v>
      </c>
    </row>
    <row r="45" spans="2:13" ht="12.75">
      <c r="B45" s="91" t="s">
        <v>10</v>
      </c>
      <c r="C45" s="92">
        <v>7</v>
      </c>
      <c r="D45" s="92">
        <v>5950</v>
      </c>
      <c r="E45" s="88"/>
      <c r="F45" s="89">
        <v>1484</v>
      </c>
      <c r="G45" s="90">
        <f t="shared" si="3"/>
        <v>0.24941176470588236</v>
      </c>
      <c r="H45" s="88"/>
      <c r="I45" s="89">
        <v>3853</v>
      </c>
      <c r="J45" s="90">
        <f t="shared" si="4"/>
        <v>0.647563025210084</v>
      </c>
      <c r="K45" s="88"/>
      <c r="L45" s="89">
        <v>5234</v>
      </c>
      <c r="M45" s="90">
        <f t="shared" si="5"/>
        <v>0.8796638655462184</v>
      </c>
    </row>
    <row r="46" spans="2:13" ht="12.75">
      <c r="B46" s="91" t="s">
        <v>11</v>
      </c>
      <c r="C46" s="92">
        <v>2</v>
      </c>
      <c r="D46" s="92">
        <v>1270</v>
      </c>
      <c r="E46" s="88"/>
      <c r="F46" s="89">
        <v>376</v>
      </c>
      <c r="G46" s="90">
        <f t="shared" si="3"/>
        <v>0.29606299212598425</v>
      </c>
      <c r="H46" s="88"/>
      <c r="I46" s="89">
        <v>910</v>
      </c>
      <c r="J46" s="90">
        <f t="shared" si="4"/>
        <v>0.7165354330708661</v>
      </c>
      <c r="K46" s="88"/>
      <c r="L46" s="89">
        <v>1184</v>
      </c>
      <c r="M46" s="90">
        <f t="shared" si="5"/>
        <v>0.9322834645669291</v>
      </c>
    </row>
    <row r="47" spans="2:13" ht="12.75">
      <c r="B47" s="91" t="s">
        <v>12</v>
      </c>
      <c r="C47" s="92">
        <v>1</v>
      </c>
      <c r="D47" s="92">
        <v>467</v>
      </c>
      <c r="E47" s="88"/>
      <c r="F47" s="89">
        <v>139</v>
      </c>
      <c r="G47" s="90">
        <f t="shared" si="3"/>
        <v>0.29764453961456105</v>
      </c>
      <c r="H47" s="88"/>
      <c r="I47" s="89">
        <v>294</v>
      </c>
      <c r="J47" s="90">
        <f t="shared" si="4"/>
        <v>0.6295503211991434</v>
      </c>
      <c r="K47" s="88"/>
      <c r="L47" s="89">
        <v>386</v>
      </c>
      <c r="M47" s="90">
        <f t="shared" si="5"/>
        <v>0.8265524625267666</v>
      </c>
    </row>
    <row r="48" spans="2:13" ht="12.75">
      <c r="B48" s="91" t="s">
        <v>13</v>
      </c>
      <c r="C48" s="92">
        <v>5</v>
      </c>
      <c r="D48" s="92">
        <v>2360</v>
      </c>
      <c r="E48" s="88"/>
      <c r="F48" s="89">
        <v>719</v>
      </c>
      <c r="G48" s="90">
        <f t="shared" si="3"/>
        <v>0.30466101694915254</v>
      </c>
      <c r="H48" s="88"/>
      <c r="I48" s="89">
        <v>1651</v>
      </c>
      <c r="J48" s="90">
        <f t="shared" si="4"/>
        <v>0.6995762711864407</v>
      </c>
      <c r="K48" s="88"/>
      <c r="L48" s="89">
        <v>2127</v>
      </c>
      <c r="M48" s="90">
        <f t="shared" si="5"/>
        <v>0.9012711864406779</v>
      </c>
    </row>
    <row r="49" spans="2:13" ht="12.75">
      <c r="B49" s="91" t="s">
        <v>14</v>
      </c>
      <c r="C49" s="92">
        <v>9</v>
      </c>
      <c r="D49" s="92">
        <v>7480</v>
      </c>
      <c r="E49" s="88"/>
      <c r="F49" s="89">
        <v>2503</v>
      </c>
      <c r="G49" s="90">
        <f t="shared" si="3"/>
        <v>0.3346256684491979</v>
      </c>
      <c r="H49" s="88"/>
      <c r="I49" s="89">
        <v>5530</v>
      </c>
      <c r="J49" s="90">
        <f t="shared" si="4"/>
        <v>0.7393048128342246</v>
      </c>
      <c r="K49" s="88"/>
      <c r="L49" s="89">
        <v>6690</v>
      </c>
      <c r="M49" s="90">
        <f t="shared" si="5"/>
        <v>0.8943850267379679</v>
      </c>
    </row>
    <row r="50" spans="2:13" ht="12.75">
      <c r="B50" s="93" t="s">
        <v>15</v>
      </c>
      <c r="C50" s="94">
        <v>6</v>
      </c>
      <c r="D50" s="94">
        <v>4739</v>
      </c>
      <c r="E50" s="88"/>
      <c r="F50" s="95">
        <v>1285</v>
      </c>
      <c r="G50" s="96">
        <f t="shared" si="3"/>
        <v>0.2711542519518886</v>
      </c>
      <c r="H50" s="88"/>
      <c r="I50" s="95">
        <v>3151</v>
      </c>
      <c r="J50" s="96">
        <f t="shared" si="4"/>
        <v>0.6649082084828023</v>
      </c>
      <c r="K50" s="88"/>
      <c r="L50" s="95">
        <v>4293</v>
      </c>
      <c r="M50" s="97">
        <f t="shared" si="5"/>
        <v>0.905887317999578</v>
      </c>
    </row>
    <row r="51" spans="2:13" ht="12.75">
      <c r="B51" s="98"/>
      <c r="C51" s="99"/>
      <c r="D51" s="99"/>
      <c r="E51" s="88"/>
      <c r="F51" s="100"/>
      <c r="G51" s="101"/>
      <c r="H51" s="88"/>
      <c r="I51" s="100"/>
      <c r="J51" s="101"/>
      <c r="K51" s="88"/>
      <c r="L51" s="100"/>
      <c r="M51" s="90"/>
    </row>
    <row r="52" spans="2:13" ht="12.75">
      <c r="B52" s="12" t="s">
        <v>24</v>
      </c>
      <c r="C52" s="94">
        <f>SUM(C36:C50)</f>
        <v>53</v>
      </c>
      <c r="D52" s="94">
        <v>38377</v>
      </c>
      <c r="E52" s="88"/>
      <c r="F52" s="94">
        <f>SUM(F36:F50)</f>
        <v>10928</v>
      </c>
      <c r="G52" s="102">
        <f>SUM(F52/D52)</f>
        <v>0.28475388904812776</v>
      </c>
      <c r="H52" s="103"/>
      <c r="I52" s="94">
        <f>SUM(I36:I50)</f>
        <v>26376</v>
      </c>
      <c r="J52" s="102">
        <f>SUM(I52/D52)</f>
        <v>0.6872866560700419</v>
      </c>
      <c r="K52" s="103"/>
      <c r="L52" s="94">
        <f>SUM(L36:L50)</f>
        <v>34583</v>
      </c>
      <c r="M52" s="102">
        <f>SUM(L52/D52)</f>
        <v>0.9011387028689058</v>
      </c>
    </row>
  </sheetData>
  <sheetProtection/>
  <mergeCells count="9">
    <mergeCell ref="F6:G6"/>
    <mergeCell ref="I6:J6"/>
    <mergeCell ref="L6:M6"/>
    <mergeCell ref="C1:I1"/>
    <mergeCell ref="C3:I3"/>
    <mergeCell ref="F33:G33"/>
    <mergeCell ref="I33:J33"/>
    <mergeCell ref="L33:M33"/>
    <mergeCell ref="C27:I27"/>
  </mergeCells>
  <printOptions/>
  <pageMargins left="0.7874015748031497" right="0.7874015748031497" top="0.3937007874015748" bottom="0.3937007874015748" header="0.5118110236220472" footer="0.5118110236220472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7"/>
  <sheetViews>
    <sheetView showGridLines="0" showRowColHeaders="0" workbookViewId="0" topLeftCell="A1">
      <selection activeCell="B4" sqref="B4"/>
    </sheetView>
  </sheetViews>
  <sheetFormatPr defaultColWidth="9.140625" defaultRowHeight="12.75"/>
  <cols>
    <col min="1" max="1" width="1.7109375" style="0" customWidth="1"/>
    <col min="2" max="2" width="21.7109375" style="0" bestFit="1" customWidth="1"/>
    <col min="3" max="3" width="9.57421875" style="0" bestFit="1" customWidth="1"/>
    <col min="4" max="5" width="10.421875" style="0" bestFit="1" customWidth="1"/>
    <col min="6" max="6" width="10.57421875" style="0" bestFit="1" customWidth="1"/>
    <col min="7" max="9" width="9.421875" style="0" bestFit="1" customWidth="1"/>
    <col min="10" max="12" width="9.7109375" style="0" bestFit="1" customWidth="1"/>
  </cols>
  <sheetData>
    <row r="1" spans="3:6" ht="13.5" thickBot="1">
      <c r="C1" s="35" t="s">
        <v>0</v>
      </c>
      <c r="D1" s="36"/>
      <c r="E1" s="36"/>
      <c r="F1" s="37"/>
    </row>
    <row r="2" ht="13.5" thickBot="1"/>
    <row r="3" spans="2:12" ht="13.5" thickBot="1">
      <c r="B3" s="18"/>
      <c r="C3" s="18"/>
      <c r="D3" s="117" t="s">
        <v>21</v>
      </c>
      <c r="E3" s="118"/>
      <c r="F3" s="119"/>
      <c r="G3" s="117" t="s">
        <v>22</v>
      </c>
      <c r="H3" s="118"/>
      <c r="I3" s="119"/>
      <c r="J3" s="117" t="s">
        <v>23</v>
      </c>
      <c r="K3" s="118"/>
      <c r="L3" s="119"/>
    </row>
    <row r="4" spans="2:12" ht="13.5" thickBot="1">
      <c r="B4" s="17" t="s">
        <v>16</v>
      </c>
      <c r="C4" s="17" t="s">
        <v>17</v>
      </c>
      <c r="D4" s="15" t="s">
        <v>18</v>
      </c>
      <c r="E4" s="14" t="s">
        <v>19</v>
      </c>
      <c r="F4" s="16" t="s">
        <v>20</v>
      </c>
      <c r="G4" s="15" t="s">
        <v>18</v>
      </c>
      <c r="H4" s="14" t="s">
        <v>19</v>
      </c>
      <c r="I4" s="16" t="s">
        <v>20</v>
      </c>
      <c r="J4" s="15" t="s">
        <v>18</v>
      </c>
      <c r="K4" s="14" t="s">
        <v>19</v>
      </c>
      <c r="L4" s="16" t="s">
        <v>20</v>
      </c>
    </row>
    <row r="5" spans="2:12" ht="12.75">
      <c r="B5" s="20"/>
      <c r="C5" s="19"/>
      <c r="D5" s="10"/>
      <c r="E5" s="9"/>
      <c r="F5" s="11"/>
      <c r="G5" s="10"/>
      <c r="H5" s="9"/>
      <c r="I5" s="11"/>
      <c r="J5" s="56"/>
      <c r="K5" s="57"/>
      <c r="L5" s="58"/>
    </row>
    <row r="6" spans="2:12" ht="12.75">
      <c r="B6" s="21" t="s">
        <v>1</v>
      </c>
      <c r="C6" s="39">
        <v>1</v>
      </c>
      <c r="D6" s="40">
        <v>279</v>
      </c>
      <c r="E6" s="41">
        <v>298</v>
      </c>
      <c r="F6" s="42">
        <f>SUM(D6:E6)</f>
        <v>577</v>
      </c>
      <c r="G6" s="70">
        <v>222</v>
      </c>
      <c r="H6" s="71">
        <v>247</v>
      </c>
      <c r="I6" s="42">
        <f>SUM(G6:H6)</f>
        <v>469</v>
      </c>
      <c r="J6" s="55">
        <f aca="true" t="shared" si="0" ref="J6:L7">SUM(G6/D6)</f>
        <v>0.7956989247311828</v>
      </c>
      <c r="K6" s="64">
        <f t="shared" si="0"/>
        <v>0.8288590604026845</v>
      </c>
      <c r="L6" s="65">
        <f t="shared" si="0"/>
        <v>0.8128249566724437</v>
      </c>
    </row>
    <row r="7" spans="2:12" ht="12.75">
      <c r="B7" s="22" t="s">
        <v>2</v>
      </c>
      <c r="C7" s="43">
        <v>1</v>
      </c>
      <c r="D7" s="44">
        <v>267</v>
      </c>
      <c r="E7" s="45">
        <v>264</v>
      </c>
      <c r="F7" s="46">
        <f aca="true" t="shared" si="1" ref="F7:F19">SUM(D7:E7)</f>
        <v>531</v>
      </c>
      <c r="G7" s="72">
        <v>244</v>
      </c>
      <c r="H7" s="73">
        <v>243</v>
      </c>
      <c r="I7" s="46">
        <f aca="true" t="shared" si="2" ref="I7:I19">SUM(G7:H7)</f>
        <v>487</v>
      </c>
      <c r="J7" s="62">
        <f t="shared" si="0"/>
        <v>0.9138576779026217</v>
      </c>
      <c r="K7" s="63">
        <f t="shared" si="0"/>
        <v>0.9204545454545454</v>
      </c>
      <c r="L7" s="69">
        <f t="shared" si="0"/>
        <v>0.9171374764595104</v>
      </c>
    </row>
    <row r="8" spans="2:12" ht="12.75">
      <c r="B8" s="21" t="s">
        <v>3</v>
      </c>
      <c r="C8" s="39">
        <v>1</v>
      </c>
      <c r="D8" s="40">
        <v>523</v>
      </c>
      <c r="E8" s="41">
        <v>518</v>
      </c>
      <c r="F8" s="42">
        <f t="shared" si="1"/>
        <v>1041</v>
      </c>
      <c r="G8" s="70">
        <v>436</v>
      </c>
      <c r="H8" s="71">
        <v>421</v>
      </c>
      <c r="I8" s="42">
        <f t="shared" si="2"/>
        <v>857</v>
      </c>
      <c r="J8" s="55">
        <f aca="true" t="shared" si="3" ref="J8:J21">SUM(G8/D8)</f>
        <v>0.8336520076481836</v>
      </c>
      <c r="K8" s="64">
        <f aca="true" t="shared" si="4" ref="K8:K21">SUM(H8/E8)</f>
        <v>0.8127413127413128</v>
      </c>
      <c r="L8" s="65">
        <f aca="true" t="shared" si="5" ref="L8:L21">SUM(I8/F8)</f>
        <v>0.8232468780019212</v>
      </c>
    </row>
    <row r="9" spans="2:12" ht="12.75">
      <c r="B9" s="22" t="s">
        <v>4</v>
      </c>
      <c r="C9" s="43">
        <v>1</v>
      </c>
      <c r="D9" s="44">
        <v>433</v>
      </c>
      <c r="E9" s="45">
        <v>473</v>
      </c>
      <c r="F9" s="46">
        <f t="shared" si="1"/>
        <v>906</v>
      </c>
      <c r="G9" s="72">
        <v>351</v>
      </c>
      <c r="H9" s="73">
        <v>383</v>
      </c>
      <c r="I9" s="46">
        <f t="shared" si="2"/>
        <v>734</v>
      </c>
      <c r="J9" s="62">
        <f t="shared" si="3"/>
        <v>0.8106235565819861</v>
      </c>
      <c r="K9" s="63">
        <f t="shared" si="4"/>
        <v>0.8097251585623678</v>
      </c>
      <c r="L9" s="69">
        <f t="shared" si="5"/>
        <v>0.8101545253863135</v>
      </c>
    </row>
    <row r="10" spans="2:12" ht="12.75">
      <c r="B10" s="21" t="s">
        <v>5</v>
      </c>
      <c r="C10" s="39">
        <v>2</v>
      </c>
      <c r="D10" s="40">
        <v>785</v>
      </c>
      <c r="E10" s="41">
        <v>788</v>
      </c>
      <c r="F10" s="42">
        <f t="shared" si="1"/>
        <v>1573</v>
      </c>
      <c r="G10" s="70">
        <v>638</v>
      </c>
      <c r="H10" s="71">
        <v>650</v>
      </c>
      <c r="I10" s="42">
        <f t="shared" si="2"/>
        <v>1288</v>
      </c>
      <c r="J10" s="55">
        <f t="shared" si="3"/>
        <v>0.8127388535031848</v>
      </c>
      <c r="K10" s="64">
        <f t="shared" si="4"/>
        <v>0.8248730964467005</v>
      </c>
      <c r="L10" s="65">
        <f t="shared" si="5"/>
        <v>0.8188175460902734</v>
      </c>
    </row>
    <row r="11" spans="2:12" ht="12.75">
      <c r="B11" s="22" t="s">
        <v>6</v>
      </c>
      <c r="C11" s="43">
        <v>4</v>
      </c>
      <c r="D11" s="44">
        <v>1511</v>
      </c>
      <c r="E11" s="45">
        <v>1458</v>
      </c>
      <c r="F11" s="46">
        <f t="shared" si="1"/>
        <v>2969</v>
      </c>
      <c r="G11" s="72">
        <v>1103</v>
      </c>
      <c r="H11" s="73">
        <v>1090</v>
      </c>
      <c r="I11" s="46">
        <f t="shared" si="2"/>
        <v>2193</v>
      </c>
      <c r="J11" s="62">
        <f t="shared" si="3"/>
        <v>0.7299801455989411</v>
      </c>
      <c r="K11" s="63">
        <f t="shared" si="4"/>
        <v>0.747599451303155</v>
      </c>
      <c r="L11" s="69">
        <f t="shared" si="5"/>
        <v>0.7386325362074773</v>
      </c>
    </row>
    <row r="12" spans="2:12" ht="12.75">
      <c r="B12" s="21" t="s">
        <v>7</v>
      </c>
      <c r="C12" s="39">
        <v>2</v>
      </c>
      <c r="D12" s="40">
        <v>992</v>
      </c>
      <c r="E12" s="41">
        <v>968</v>
      </c>
      <c r="F12" s="42">
        <f t="shared" si="1"/>
        <v>1960</v>
      </c>
      <c r="G12" s="70">
        <v>764</v>
      </c>
      <c r="H12" s="71">
        <v>764</v>
      </c>
      <c r="I12" s="42">
        <f t="shared" si="2"/>
        <v>1528</v>
      </c>
      <c r="J12" s="55">
        <f t="shared" si="3"/>
        <v>0.7701612903225806</v>
      </c>
      <c r="K12" s="64">
        <f t="shared" si="4"/>
        <v>0.7892561983471075</v>
      </c>
      <c r="L12" s="65">
        <f t="shared" si="5"/>
        <v>0.7795918367346939</v>
      </c>
    </row>
    <row r="13" spans="2:12" ht="12.75">
      <c r="B13" s="22" t="s">
        <v>8</v>
      </c>
      <c r="C13" s="43">
        <v>2</v>
      </c>
      <c r="D13" s="44">
        <v>586</v>
      </c>
      <c r="E13" s="45">
        <v>621</v>
      </c>
      <c r="F13" s="46">
        <f t="shared" si="1"/>
        <v>1207</v>
      </c>
      <c r="G13" s="72">
        <v>462</v>
      </c>
      <c r="H13" s="73">
        <v>496</v>
      </c>
      <c r="I13" s="46">
        <f t="shared" si="2"/>
        <v>958</v>
      </c>
      <c r="J13" s="62">
        <f t="shared" si="3"/>
        <v>0.78839590443686</v>
      </c>
      <c r="K13" s="63">
        <f t="shared" si="4"/>
        <v>0.7987117552334944</v>
      </c>
      <c r="L13" s="69">
        <f t="shared" si="5"/>
        <v>0.7937033968516984</v>
      </c>
    </row>
    <row r="14" spans="2:12" ht="12.75">
      <c r="B14" s="21" t="s">
        <v>9</v>
      </c>
      <c r="C14" s="39">
        <v>9</v>
      </c>
      <c r="D14" s="40">
        <v>2707</v>
      </c>
      <c r="E14" s="41">
        <v>2898</v>
      </c>
      <c r="F14" s="42">
        <f t="shared" si="1"/>
        <v>5605</v>
      </c>
      <c r="G14" s="70">
        <v>2172</v>
      </c>
      <c r="H14" s="71">
        <v>2311</v>
      </c>
      <c r="I14" s="42">
        <f t="shared" si="2"/>
        <v>4483</v>
      </c>
      <c r="J14" s="55">
        <f t="shared" si="3"/>
        <v>0.8023642408570373</v>
      </c>
      <c r="K14" s="64">
        <f t="shared" si="4"/>
        <v>0.7974465148378191</v>
      </c>
      <c r="L14" s="65">
        <f t="shared" si="5"/>
        <v>0.799821587867975</v>
      </c>
    </row>
    <row r="15" spans="2:12" ht="12.75">
      <c r="B15" s="22" t="s">
        <v>10</v>
      </c>
      <c r="C15" s="43">
        <v>7</v>
      </c>
      <c r="D15" s="44">
        <v>2934</v>
      </c>
      <c r="E15" s="45">
        <v>3214</v>
      </c>
      <c r="F15" s="46">
        <f t="shared" si="1"/>
        <v>6148</v>
      </c>
      <c r="G15" s="72">
        <v>2273</v>
      </c>
      <c r="H15" s="73">
        <v>2472</v>
      </c>
      <c r="I15" s="46">
        <f t="shared" si="2"/>
        <v>4745</v>
      </c>
      <c r="J15" s="62">
        <f t="shared" si="3"/>
        <v>0.7747102931152011</v>
      </c>
      <c r="K15" s="63">
        <f t="shared" si="4"/>
        <v>0.7691350342252644</v>
      </c>
      <c r="L15" s="69">
        <f t="shared" si="5"/>
        <v>0.7717957059206246</v>
      </c>
    </row>
    <row r="16" spans="2:12" ht="12.75">
      <c r="B16" s="21" t="s">
        <v>11</v>
      </c>
      <c r="C16" s="39">
        <v>2</v>
      </c>
      <c r="D16" s="40">
        <v>625</v>
      </c>
      <c r="E16" s="41">
        <v>688</v>
      </c>
      <c r="F16" s="42">
        <f t="shared" si="1"/>
        <v>1313</v>
      </c>
      <c r="G16" s="70">
        <v>506</v>
      </c>
      <c r="H16" s="71">
        <v>532</v>
      </c>
      <c r="I16" s="42">
        <f t="shared" si="2"/>
        <v>1038</v>
      </c>
      <c r="J16" s="55">
        <f t="shared" si="3"/>
        <v>0.8096</v>
      </c>
      <c r="K16" s="64">
        <f t="shared" si="4"/>
        <v>0.7732558139534884</v>
      </c>
      <c r="L16" s="65">
        <f t="shared" si="5"/>
        <v>0.7905559786747905</v>
      </c>
    </row>
    <row r="17" spans="2:12" ht="12.75">
      <c r="B17" s="22" t="s">
        <v>12</v>
      </c>
      <c r="C17" s="43">
        <v>1</v>
      </c>
      <c r="D17" s="44">
        <v>229</v>
      </c>
      <c r="E17" s="45">
        <v>245</v>
      </c>
      <c r="F17" s="46">
        <f t="shared" si="1"/>
        <v>474</v>
      </c>
      <c r="G17" s="72">
        <v>175</v>
      </c>
      <c r="H17" s="73">
        <v>184</v>
      </c>
      <c r="I17" s="46">
        <f t="shared" si="2"/>
        <v>359</v>
      </c>
      <c r="J17" s="62">
        <f t="shared" si="3"/>
        <v>0.7641921397379913</v>
      </c>
      <c r="K17" s="63">
        <f t="shared" si="4"/>
        <v>0.7510204081632653</v>
      </c>
      <c r="L17" s="69">
        <f t="shared" si="5"/>
        <v>0.7573839662447257</v>
      </c>
    </row>
    <row r="18" spans="2:12" ht="12.75">
      <c r="B18" s="21" t="s">
        <v>13</v>
      </c>
      <c r="C18" s="39">
        <v>5</v>
      </c>
      <c r="D18" s="40">
        <v>1162</v>
      </c>
      <c r="E18" s="41">
        <v>1251</v>
      </c>
      <c r="F18" s="42">
        <f t="shared" si="1"/>
        <v>2413</v>
      </c>
      <c r="G18" s="70">
        <v>927</v>
      </c>
      <c r="H18" s="71">
        <v>950</v>
      </c>
      <c r="I18" s="42">
        <f t="shared" si="2"/>
        <v>1877</v>
      </c>
      <c r="J18" s="55">
        <f t="shared" si="3"/>
        <v>0.7977624784853701</v>
      </c>
      <c r="K18" s="64">
        <f t="shared" si="4"/>
        <v>0.759392486011191</v>
      </c>
      <c r="L18" s="65">
        <f t="shared" si="5"/>
        <v>0.7778698715292167</v>
      </c>
    </row>
    <row r="19" spans="2:12" ht="12.75">
      <c r="B19" s="22" t="s">
        <v>14</v>
      </c>
      <c r="C19" s="43">
        <v>9</v>
      </c>
      <c r="D19" s="44">
        <v>3432</v>
      </c>
      <c r="E19" s="45">
        <v>3871</v>
      </c>
      <c r="F19" s="46">
        <f t="shared" si="1"/>
        <v>7303</v>
      </c>
      <c r="G19" s="72">
        <v>2646</v>
      </c>
      <c r="H19" s="73">
        <v>2898</v>
      </c>
      <c r="I19" s="46">
        <f t="shared" si="2"/>
        <v>5544</v>
      </c>
      <c r="J19" s="62">
        <f t="shared" si="3"/>
        <v>0.7709790209790209</v>
      </c>
      <c r="K19" s="63">
        <f t="shared" si="4"/>
        <v>0.7486437613019892</v>
      </c>
      <c r="L19" s="69">
        <f t="shared" si="5"/>
        <v>0.7591400794194166</v>
      </c>
    </row>
    <row r="20" spans="2:12" ht="13.5" thickBot="1">
      <c r="B20" s="23" t="s">
        <v>15</v>
      </c>
      <c r="C20" s="47">
        <v>6</v>
      </c>
      <c r="D20" s="48">
        <v>2578</v>
      </c>
      <c r="E20" s="49">
        <v>2623</v>
      </c>
      <c r="F20" s="50">
        <f>SUM(D20:E20)</f>
        <v>5201</v>
      </c>
      <c r="G20" s="74">
        <v>1915</v>
      </c>
      <c r="H20" s="75">
        <v>1984</v>
      </c>
      <c r="I20" s="50">
        <f>SUM(G20:H20)</f>
        <v>3899</v>
      </c>
      <c r="J20" s="66">
        <f t="shared" si="3"/>
        <v>0.7428238944918542</v>
      </c>
      <c r="K20" s="67">
        <f t="shared" si="4"/>
        <v>0.7563858177659168</v>
      </c>
      <c r="L20" s="68">
        <f t="shared" si="5"/>
        <v>0.7496635262449529</v>
      </c>
    </row>
    <row r="21" spans="2:12" ht="13.5" thickBot="1">
      <c r="B21" s="12" t="s">
        <v>24</v>
      </c>
      <c r="C21" s="51">
        <f>SUM(C6:C20)</f>
        <v>53</v>
      </c>
      <c r="D21" s="52">
        <f aca="true" t="shared" si="6" ref="D21:I21">SUM(D6:D20)</f>
        <v>19043</v>
      </c>
      <c r="E21" s="53">
        <f t="shared" si="6"/>
        <v>20178</v>
      </c>
      <c r="F21" s="54">
        <f t="shared" si="6"/>
        <v>39221</v>
      </c>
      <c r="G21" s="52">
        <f t="shared" si="6"/>
        <v>14834</v>
      </c>
      <c r="H21" s="53">
        <f t="shared" si="6"/>
        <v>15625</v>
      </c>
      <c r="I21" s="54">
        <f t="shared" si="6"/>
        <v>30459</v>
      </c>
      <c r="J21" s="59">
        <f t="shared" si="3"/>
        <v>0.7789739011710339</v>
      </c>
      <c r="K21" s="60">
        <f t="shared" si="4"/>
        <v>0.7743582119139657</v>
      </c>
      <c r="L21" s="61">
        <f t="shared" si="5"/>
        <v>0.7765992707988068</v>
      </c>
    </row>
    <row r="22" ht="13.5" thickBot="1"/>
    <row r="23" spans="4:6" ht="13.5" thickBot="1">
      <c r="D23" s="122" t="s">
        <v>33</v>
      </c>
      <c r="E23" s="123"/>
      <c r="F23" s="124"/>
    </row>
    <row r="24" ht="13.5" thickBot="1"/>
    <row r="25" spans="1:9" ht="12.75">
      <c r="A25" s="4"/>
      <c r="B25" s="28"/>
      <c r="C25" s="29"/>
      <c r="D25" s="29"/>
      <c r="E25" s="29"/>
      <c r="F25" s="29"/>
      <c r="G25" s="29"/>
      <c r="H25" s="29"/>
      <c r="I25" s="30"/>
    </row>
    <row r="26" spans="1:9" ht="12.75">
      <c r="A26" s="3"/>
      <c r="B26" s="3"/>
      <c r="C26" s="4"/>
      <c r="D26" s="4"/>
      <c r="E26" s="4"/>
      <c r="F26" s="4"/>
      <c r="G26" s="4"/>
      <c r="H26" s="4"/>
      <c r="I26" s="5"/>
    </row>
    <row r="27" spans="1:9" ht="12.75">
      <c r="A27" s="3"/>
      <c r="B27" s="15" t="s">
        <v>1</v>
      </c>
      <c r="C27" s="13" t="s">
        <v>25</v>
      </c>
      <c r="D27" s="13" t="s">
        <v>26</v>
      </c>
      <c r="E27" s="13" t="s">
        <v>27</v>
      </c>
      <c r="F27" s="31"/>
      <c r="G27" s="13" t="s">
        <v>28</v>
      </c>
      <c r="H27" s="13" t="s">
        <v>29</v>
      </c>
      <c r="I27" s="5"/>
    </row>
    <row r="28" spans="1:9" ht="12.75">
      <c r="A28" s="3"/>
      <c r="B28" s="3"/>
      <c r="C28" s="4"/>
      <c r="D28" s="4"/>
      <c r="E28" s="4"/>
      <c r="F28" s="4"/>
      <c r="G28" s="4"/>
      <c r="H28" s="4"/>
      <c r="I28" s="5"/>
    </row>
    <row r="29" spans="1:9" ht="12.75">
      <c r="A29" s="3"/>
      <c r="B29" s="32" t="s">
        <v>36</v>
      </c>
      <c r="C29" s="27">
        <v>156</v>
      </c>
      <c r="D29" s="25">
        <f>SUM(C29/C32)</f>
        <v>0.3436123348017621</v>
      </c>
      <c r="E29" s="38"/>
      <c r="F29" s="4"/>
      <c r="G29" s="27">
        <v>6</v>
      </c>
      <c r="H29" s="27">
        <v>7</v>
      </c>
      <c r="I29" s="5"/>
    </row>
    <row r="30" spans="1:9" ht="12.75">
      <c r="A30" s="3"/>
      <c r="B30" s="32" t="s">
        <v>37</v>
      </c>
      <c r="C30" s="27">
        <v>298</v>
      </c>
      <c r="D30" s="25">
        <f>SUM(C30/C32)</f>
        <v>0.6563876651982379</v>
      </c>
      <c r="E30" s="76" t="s">
        <v>68</v>
      </c>
      <c r="F30" s="4"/>
      <c r="G30" s="25">
        <f>SUM(G29/I6)</f>
        <v>0.01279317697228145</v>
      </c>
      <c r="H30" s="25">
        <f>SUM(H29/I6)</f>
        <v>0.014925373134328358</v>
      </c>
      <c r="I30" s="5"/>
    </row>
    <row r="31" spans="1:9" ht="12.75">
      <c r="A31" s="3"/>
      <c r="B31" s="32"/>
      <c r="C31" s="27"/>
      <c r="D31" s="25"/>
      <c r="E31" s="38"/>
      <c r="F31" s="4"/>
      <c r="G31" s="120" t="s">
        <v>31</v>
      </c>
      <c r="H31" s="121"/>
      <c r="I31" s="5"/>
    </row>
    <row r="32" spans="1:9" ht="12.75">
      <c r="A32" s="3"/>
      <c r="B32" s="33" t="s">
        <v>30</v>
      </c>
      <c r="C32" s="27">
        <f>SUM(C29:C31)</f>
        <v>454</v>
      </c>
      <c r="D32" s="26">
        <f>SUM(D29:D30)</f>
        <v>1</v>
      </c>
      <c r="E32" s="24"/>
      <c r="F32" s="4"/>
      <c r="G32" s="4"/>
      <c r="H32" s="4"/>
      <c r="I32" s="5"/>
    </row>
    <row r="33" spans="1:9" ht="12.75">
      <c r="A33" s="3"/>
      <c r="B33" s="3"/>
      <c r="C33" s="4"/>
      <c r="D33" s="4"/>
      <c r="E33" s="4"/>
      <c r="F33" s="4"/>
      <c r="G33" s="4"/>
      <c r="H33" s="4"/>
      <c r="I33" s="5"/>
    </row>
    <row r="34" spans="1:9" ht="12.75">
      <c r="A34" s="3"/>
      <c r="B34" s="3"/>
      <c r="C34" s="4"/>
      <c r="D34" s="4"/>
      <c r="E34" s="4"/>
      <c r="F34" s="4"/>
      <c r="G34" s="4"/>
      <c r="H34" s="4"/>
      <c r="I34" s="5"/>
    </row>
    <row r="35" spans="1:9" ht="13.5" thickBot="1">
      <c r="A35" s="4"/>
      <c r="B35" s="6"/>
      <c r="C35" s="7"/>
      <c r="D35" s="7"/>
      <c r="E35" s="7"/>
      <c r="F35" s="7"/>
      <c r="G35" s="7"/>
      <c r="H35" s="7"/>
      <c r="I35" s="8"/>
    </row>
    <row r="37" ht="13.5" thickBot="1"/>
    <row r="38" spans="2:9" ht="12.75">
      <c r="B38" s="28"/>
      <c r="C38" s="29"/>
      <c r="D38" s="29"/>
      <c r="E38" s="29"/>
      <c r="F38" s="29"/>
      <c r="G38" s="29"/>
      <c r="H38" s="29"/>
      <c r="I38" s="30"/>
    </row>
    <row r="39" spans="2:9" ht="12.75">
      <c r="B39" s="3"/>
      <c r="C39" s="4"/>
      <c r="D39" s="4"/>
      <c r="E39" s="4"/>
      <c r="F39" s="4"/>
      <c r="G39" s="4"/>
      <c r="H39" s="4"/>
      <c r="I39" s="5"/>
    </row>
    <row r="40" spans="2:9" ht="12.75">
      <c r="B40" s="15" t="s">
        <v>32</v>
      </c>
      <c r="C40" s="13" t="s">
        <v>25</v>
      </c>
      <c r="D40" s="13" t="s">
        <v>26</v>
      </c>
      <c r="E40" s="13" t="s">
        <v>27</v>
      </c>
      <c r="F40" s="31"/>
      <c r="G40" s="13" t="s">
        <v>28</v>
      </c>
      <c r="H40" s="13" t="s">
        <v>29</v>
      </c>
      <c r="I40" s="5"/>
    </row>
    <row r="41" spans="2:9" ht="12.75">
      <c r="B41" s="3"/>
      <c r="C41" s="4"/>
      <c r="D41" s="4"/>
      <c r="E41" s="4"/>
      <c r="F41" s="4"/>
      <c r="G41" s="4"/>
      <c r="H41" s="4"/>
      <c r="I41" s="5"/>
    </row>
    <row r="42" spans="2:9" ht="12.75">
      <c r="B42" s="32" t="s">
        <v>34</v>
      </c>
      <c r="C42" s="27">
        <v>254</v>
      </c>
      <c r="D42" s="25">
        <f>SUM(C42/C46)</f>
        <v>0.5313807531380753</v>
      </c>
      <c r="E42" s="76" t="s">
        <v>68</v>
      </c>
      <c r="F42" s="4"/>
      <c r="G42" s="27">
        <v>4</v>
      </c>
      <c r="H42" s="27">
        <v>5</v>
      </c>
      <c r="I42" s="5"/>
    </row>
    <row r="43" spans="2:9" ht="12.75">
      <c r="B43" s="32" t="s">
        <v>35</v>
      </c>
      <c r="C43" s="27">
        <v>224</v>
      </c>
      <c r="D43" s="25">
        <f>SUM(C43/C46)</f>
        <v>0.4686192468619247</v>
      </c>
      <c r="E43" s="24"/>
      <c r="F43" s="4"/>
      <c r="G43" s="25">
        <f>SUM(G42/I7)</f>
        <v>0.008213552361396304</v>
      </c>
      <c r="H43" s="25">
        <f>SUM(H42/I7)</f>
        <v>0.01026694045174538</v>
      </c>
      <c r="I43" s="5"/>
    </row>
    <row r="44" spans="2:9" ht="12.75">
      <c r="B44" s="32"/>
      <c r="C44" s="27"/>
      <c r="D44" s="25"/>
      <c r="E44" s="38"/>
      <c r="F44" s="4"/>
      <c r="G44" s="120" t="s">
        <v>31</v>
      </c>
      <c r="H44" s="121"/>
      <c r="I44" s="5"/>
    </row>
    <row r="45" spans="2:9" ht="12.75">
      <c r="B45" s="32"/>
      <c r="C45" s="27"/>
      <c r="D45" s="25"/>
      <c r="E45" s="24"/>
      <c r="F45" s="4"/>
      <c r="G45" s="4"/>
      <c r="H45" s="4"/>
      <c r="I45" s="5"/>
    </row>
    <row r="46" spans="2:9" ht="12.75">
      <c r="B46" s="33" t="s">
        <v>30</v>
      </c>
      <c r="C46" s="27">
        <f>SUM(C42:C45)</f>
        <v>478</v>
      </c>
      <c r="D46" s="26">
        <f>SUM(D42:D45)</f>
        <v>1</v>
      </c>
      <c r="E46" s="24"/>
      <c r="F46" s="4"/>
      <c r="G46" s="4"/>
      <c r="H46" s="4"/>
      <c r="I46" s="5"/>
    </row>
    <row r="47" spans="2:9" ht="12.75">
      <c r="B47" s="3"/>
      <c r="C47" s="4"/>
      <c r="D47" s="4"/>
      <c r="E47" s="4"/>
      <c r="F47" s="4"/>
      <c r="G47" s="4"/>
      <c r="H47" s="4"/>
      <c r="I47" s="5"/>
    </row>
    <row r="48" spans="2:9" ht="13.5" thickBot="1">
      <c r="B48" s="6"/>
      <c r="C48" s="7"/>
      <c r="D48" s="7"/>
      <c r="E48" s="7"/>
      <c r="F48" s="7"/>
      <c r="G48" s="7"/>
      <c r="H48" s="7"/>
      <c r="I48" s="8"/>
    </row>
    <row r="50" ht="13.5" thickBot="1"/>
    <row r="51" spans="2:9" ht="12.75">
      <c r="B51" s="28"/>
      <c r="C51" s="29"/>
      <c r="D51" s="29"/>
      <c r="E51" s="29"/>
      <c r="F51" s="29"/>
      <c r="G51" s="29"/>
      <c r="H51" s="29"/>
      <c r="I51" s="30"/>
    </row>
    <row r="52" spans="2:9" ht="12.75">
      <c r="B52" s="3"/>
      <c r="C52" s="4"/>
      <c r="D52" s="4"/>
      <c r="E52" s="4"/>
      <c r="F52" s="4"/>
      <c r="G52" s="4"/>
      <c r="H52" s="4"/>
      <c r="I52" s="5"/>
    </row>
    <row r="53" spans="2:9" ht="12.75">
      <c r="B53" s="15" t="s">
        <v>3</v>
      </c>
      <c r="C53" s="13" t="s">
        <v>25</v>
      </c>
      <c r="D53" s="13" t="s">
        <v>26</v>
      </c>
      <c r="E53" s="13" t="s">
        <v>27</v>
      </c>
      <c r="F53" s="31"/>
      <c r="G53" s="13" t="s">
        <v>28</v>
      </c>
      <c r="H53" s="13" t="s">
        <v>29</v>
      </c>
      <c r="I53" s="5"/>
    </row>
    <row r="54" spans="2:9" ht="12.75">
      <c r="B54" s="3"/>
      <c r="C54" s="4"/>
      <c r="D54" s="4"/>
      <c r="E54" s="4"/>
      <c r="F54" s="4"/>
      <c r="G54" s="4"/>
      <c r="H54" s="4"/>
      <c r="I54" s="5"/>
    </row>
    <row r="55" spans="2:9" ht="12.75">
      <c r="B55" s="32" t="s">
        <v>38</v>
      </c>
      <c r="C55" s="27">
        <v>560</v>
      </c>
      <c r="D55" s="25">
        <f>SUM(C55/C59)</f>
        <v>0.6714628297362111</v>
      </c>
      <c r="E55" s="76" t="s">
        <v>68</v>
      </c>
      <c r="F55" s="4"/>
      <c r="G55" s="27">
        <v>11</v>
      </c>
      <c r="H55" s="27">
        <v>11</v>
      </c>
      <c r="I55" s="5"/>
    </row>
    <row r="56" spans="2:9" ht="12.75">
      <c r="B56" s="32" t="s">
        <v>39</v>
      </c>
      <c r="C56" s="27">
        <v>274</v>
      </c>
      <c r="D56" s="25">
        <f>SUM(C56/C59)</f>
        <v>0.328537170263789</v>
      </c>
      <c r="E56" s="24"/>
      <c r="F56" s="4"/>
      <c r="G56" s="25">
        <f>SUM(G55/I8)</f>
        <v>0.012835472578763127</v>
      </c>
      <c r="H56" s="25">
        <f>SUM(H55/I8)</f>
        <v>0.012835472578763127</v>
      </c>
      <c r="I56" s="5"/>
    </row>
    <row r="57" spans="2:9" ht="12.75">
      <c r="B57" s="32"/>
      <c r="C57" s="27"/>
      <c r="D57" s="25"/>
      <c r="E57" s="38"/>
      <c r="F57" s="4"/>
      <c r="G57" s="1" t="s">
        <v>31</v>
      </c>
      <c r="H57" s="2"/>
      <c r="I57" s="5"/>
    </row>
    <row r="58" spans="2:9" ht="12.75">
      <c r="B58" s="32"/>
      <c r="C58" s="27"/>
      <c r="D58" s="25"/>
      <c r="E58" s="24"/>
      <c r="F58" s="4"/>
      <c r="G58" s="4"/>
      <c r="H58" s="4"/>
      <c r="I58" s="5"/>
    </row>
    <row r="59" spans="2:9" ht="12.75">
      <c r="B59" s="33" t="s">
        <v>30</v>
      </c>
      <c r="C59" s="27">
        <f>SUM(C55:C58)</f>
        <v>834</v>
      </c>
      <c r="D59" s="26">
        <f>SUM(D55:D58)</f>
        <v>1</v>
      </c>
      <c r="E59" s="24"/>
      <c r="F59" s="4"/>
      <c r="G59" s="4"/>
      <c r="H59" s="4"/>
      <c r="I59" s="5"/>
    </row>
    <row r="60" spans="2:9" ht="12.75">
      <c r="B60" s="3"/>
      <c r="C60" s="4"/>
      <c r="D60" s="4"/>
      <c r="E60" s="4"/>
      <c r="F60" s="4"/>
      <c r="G60" s="4"/>
      <c r="H60" s="4"/>
      <c r="I60" s="5"/>
    </row>
    <row r="61" spans="2:9" ht="13.5" thickBot="1">
      <c r="B61" s="6"/>
      <c r="C61" s="7"/>
      <c r="D61" s="7"/>
      <c r="E61" s="7"/>
      <c r="F61" s="7"/>
      <c r="G61" s="7"/>
      <c r="H61" s="7"/>
      <c r="I61" s="8"/>
    </row>
    <row r="63" ht="13.5" thickBot="1"/>
    <row r="64" spans="2:9" ht="12.75">
      <c r="B64" s="28"/>
      <c r="C64" s="29"/>
      <c r="D64" s="29"/>
      <c r="E64" s="29"/>
      <c r="F64" s="29"/>
      <c r="G64" s="29"/>
      <c r="H64" s="29"/>
      <c r="I64" s="30"/>
    </row>
    <row r="65" spans="2:9" ht="12.75">
      <c r="B65" s="3"/>
      <c r="C65" s="4"/>
      <c r="D65" s="4"/>
      <c r="E65" s="4"/>
      <c r="F65" s="4"/>
      <c r="G65" s="4"/>
      <c r="H65" s="4"/>
      <c r="I65" s="5"/>
    </row>
    <row r="66" spans="2:9" ht="12.75">
      <c r="B66" s="15" t="s">
        <v>4</v>
      </c>
      <c r="C66" s="13" t="s">
        <v>25</v>
      </c>
      <c r="D66" s="13" t="s">
        <v>26</v>
      </c>
      <c r="E66" s="13" t="s">
        <v>27</v>
      </c>
      <c r="F66" s="31"/>
      <c r="G66" s="13" t="s">
        <v>28</v>
      </c>
      <c r="H66" s="13" t="s">
        <v>29</v>
      </c>
      <c r="I66" s="5"/>
    </row>
    <row r="67" spans="2:9" ht="12.75">
      <c r="B67" s="3"/>
      <c r="C67" s="4"/>
      <c r="D67" s="4"/>
      <c r="E67" s="4"/>
      <c r="F67" s="4"/>
      <c r="G67" s="4"/>
      <c r="H67" s="4"/>
      <c r="I67" s="5"/>
    </row>
    <row r="68" spans="2:9" ht="12.75">
      <c r="B68" s="32" t="s">
        <v>40</v>
      </c>
      <c r="C68" s="27">
        <v>407</v>
      </c>
      <c r="D68" s="25">
        <f>SUM(C68/C72)</f>
        <v>0.5637119113573407</v>
      </c>
      <c r="E68" s="76" t="s">
        <v>68</v>
      </c>
      <c r="F68" s="4"/>
      <c r="G68" s="27">
        <v>7</v>
      </c>
      <c r="H68" s="27">
        <v>5</v>
      </c>
      <c r="I68" s="5"/>
    </row>
    <row r="69" spans="2:9" ht="12.75">
      <c r="B69" s="32" t="s">
        <v>41</v>
      </c>
      <c r="C69" s="27">
        <v>315</v>
      </c>
      <c r="D69" s="25">
        <f>SUM(C69/C72)</f>
        <v>0.4362880886426593</v>
      </c>
      <c r="E69" s="24"/>
      <c r="F69" s="4"/>
      <c r="G69" s="25">
        <f>SUM(G68/I9)</f>
        <v>0.009536784741144414</v>
      </c>
      <c r="H69" s="25">
        <f>SUM(H68/I9)</f>
        <v>0.006811989100817439</v>
      </c>
      <c r="I69" s="5"/>
    </row>
    <row r="70" spans="2:9" ht="12.75">
      <c r="B70" s="32"/>
      <c r="C70" s="27"/>
      <c r="D70" s="25"/>
      <c r="E70" s="38"/>
      <c r="F70" s="4"/>
      <c r="G70" s="120" t="s">
        <v>31</v>
      </c>
      <c r="H70" s="121"/>
      <c r="I70" s="5"/>
    </row>
    <row r="71" spans="2:9" ht="12.75">
      <c r="B71" s="32"/>
      <c r="C71" s="27"/>
      <c r="D71" s="25"/>
      <c r="E71" s="24"/>
      <c r="F71" s="4"/>
      <c r="G71" s="4"/>
      <c r="H71" s="4"/>
      <c r="I71" s="5"/>
    </row>
    <row r="72" spans="2:9" ht="12.75">
      <c r="B72" s="33" t="s">
        <v>30</v>
      </c>
      <c r="C72" s="27">
        <f>SUM(C68:C71)</f>
        <v>722</v>
      </c>
      <c r="D72" s="26">
        <f>SUM(D68:D71)</f>
        <v>1</v>
      </c>
      <c r="E72" s="24"/>
      <c r="F72" s="4"/>
      <c r="G72" s="4"/>
      <c r="H72" s="4"/>
      <c r="I72" s="5"/>
    </row>
    <row r="73" spans="2:9" ht="12.75">
      <c r="B73" s="3"/>
      <c r="C73" s="4"/>
      <c r="D73" s="4"/>
      <c r="E73" s="4"/>
      <c r="F73" s="4"/>
      <c r="G73" s="4"/>
      <c r="H73" s="4"/>
      <c r="I73" s="5"/>
    </row>
    <row r="74" spans="2:9" ht="13.5" thickBot="1">
      <c r="B74" s="6"/>
      <c r="C74" s="7"/>
      <c r="D74" s="7"/>
      <c r="E74" s="7"/>
      <c r="F74" s="7"/>
      <c r="G74" s="7"/>
      <c r="H74" s="7"/>
      <c r="I74" s="8"/>
    </row>
    <row r="76" ht="13.5" thickBot="1"/>
    <row r="77" spans="2:9" ht="12.75">
      <c r="B77" s="28"/>
      <c r="C77" s="29"/>
      <c r="D77" s="29"/>
      <c r="E77" s="29"/>
      <c r="F77" s="29"/>
      <c r="G77" s="29"/>
      <c r="H77" s="29"/>
      <c r="I77" s="30"/>
    </row>
    <row r="78" spans="2:9" ht="12.75">
      <c r="B78" s="3"/>
      <c r="C78" s="4"/>
      <c r="D78" s="4"/>
      <c r="E78" s="4"/>
      <c r="F78" s="4"/>
      <c r="G78" s="4"/>
      <c r="H78" s="4"/>
      <c r="I78" s="5"/>
    </row>
    <row r="79" spans="2:9" ht="12.75">
      <c r="B79" s="15" t="s">
        <v>5</v>
      </c>
      <c r="C79" s="13" t="s">
        <v>25</v>
      </c>
      <c r="D79" s="13" t="s">
        <v>26</v>
      </c>
      <c r="E79" s="13" t="s">
        <v>27</v>
      </c>
      <c r="F79" s="31"/>
      <c r="G79" s="13" t="s">
        <v>28</v>
      </c>
      <c r="H79" s="13" t="s">
        <v>29</v>
      </c>
      <c r="I79" s="5"/>
    </row>
    <row r="80" spans="2:9" ht="12.75">
      <c r="B80" s="3"/>
      <c r="C80" s="4"/>
      <c r="D80" s="4"/>
      <c r="E80" s="4"/>
      <c r="F80" s="4"/>
      <c r="G80" s="4"/>
      <c r="H80" s="4"/>
      <c r="I80" s="5"/>
    </row>
    <row r="81" spans="2:9" ht="12.75">
      <c r="B81" s="32" t="s">
        <v>42</v>
      </c>
      <c r="C81" s="27">
        <v>737</v>
      </c>
      <c r="D81" s="25">
        <f>SUM(C81/C85)</f>
        <v>0.5766823161189358</v>
      </c>
      <c r="E81" s="76" t="s">
        <v>68</v>
      </c>
      <c r="F81" s="4"/>
      <c r="G81" s="27">
        <v>5</v>
      </c>
      <c r="H81" s="27">
        <v>5</v>
      </c>
      <c r="I81" s="5"/>
    </row>
    <row r="82" spans="2:9" ht="12.75">
      <c r="B82" s="32" t="s">
        <v>43</v>
      </c>
      <c r="C82" s="27">
        <v>168</v>
      </c>
      <c r="D82" s="25">
        <f>SUM(C82/C85)</f>
        <v>0.13145539906103287</v>
      </c>
      <c r="E82" s="24"/>
      <c r="F82" s="4"/>
      <c r="G82" s="25">
        <f>SUM(G81/I10)</f>
        <v>0.0038819875776397515</v>
      </c>
      <c r="H82" s="25">
        <f>SUM(H81/I10)</f>
        <v>0.0038819875776397515</v>
      </c>
      <c r="I82" s="5"/>
    </row>
    <row r="83" spans="2:9" ht="12.75">
      <c r="B83" s="32" t="s">
        <v>44</v>
      </c>
      <c r="C83" s="27">
        <v>373</v>
      </c>
      <c r="D83" s="25">
        <f>SUM(C83/C85)</f>
        <v>0.2918622848200313</v>
      </c>
      <c r="E83" s="38"/>
      <c r="F83" s="4"/>
      <c r="G83" s="120" t="s">
        <v>31</v>
      </c>
      <c r="H83" s="121"/>
      <c r="I83" s="5"/>
    </row>
    <row r="84" spans="2:9" ht="12.75">
      <c r="B84" s="32"/>
      <c r="C84" s="27"/>
      <c r="D84" s="25"/>
      <c r="E84" s="24"/>
      <c r="F84" s="4"/>
      <c r="G84" s="4"/>
      <c r="H84" s="4"/>
      <c r="I84" s="5"/>
    </row>
    <row r="85" spans="2:9" ht="12.75">
      <c r="B85" s="33" t="s">
        <v>30</v>
      </c>
      <c r="C85" s="27">
        <f>SUM(C81:C84)</f>
        <v>1278</v>
      </c>
      <c r="D85" s="26">
        <f>SUM(D81:D84)</f>
        <v>1</v>
      </c>
      <c r="E85" s="24"/>
      <c r="F85" s="4"/>
      <c r="G85" s="4"/>
      <c r="H85" s="4"/>
      <c r="I85" s="5"/>
    </row>
    <row r="86" spans="2:9" ht="12.75">
      <c r="B86" s="3"/>
      <c r="C86" s="4"/>
      <c r="D86" s="4"/>
      <c r="E86" s="4"/>
      <c r="F86" s="4"/>
      <c r="G86" s="4"/>
      <c r="H86" s="4"/>
      <c r="I86" s="5"/>
    </row>
    <row r="87" spans="2:9" ht="13.5" thickBot="1">
      <c r="B87" s="6"/>
      <c r="C87" s="7"/>
      <c r="D87" s="7"/>
      <c r="E87" s="7"/>
      <c r="F87" s="7"/>
      <c r="G87" s="7"/>
      <c r="H87" s="7"/>
      <c r="I87" s="8"/>
    </row>
    <row r="89" ht="13.5" thickBot="1"/>
    <row r="90" spans="2:9" ht="12.75">
      <c r="B90" s="28"/>
      <c r="C90" s="29"/>
      <c r="D90" s="29"/>
      <c r="E90" s="29"/>
      <c r="F90" s="29"/>
      <c r="G90" s="29"/>
      <c r="H90" s="29"/>
      <c r="I90" s="30"/>
    </row>
    <row r="91" spans="2:9" ht="12.75">
      <c r="B91" s="3"/>
      <c r="C91" s="4"/>
      <c r="D91" s="4"/>
      <c r="E91" s="4"/>
      <c r="F91" s="4"/>
      <c r="G91" s="4"/>
      <c r="H91" s="4"/>
      <c r="I91" s="5"/>
    </row>
    <row r="92" spans="2:9" ht="12.75">
      <c r="B92" s="15" t="s">
        <v>6</v>
      </c>
      <c r="C92" s="13" t="s">
        <v>25</v>
      </c>
      <c r="D92" s="13" t="s">
        <v>26</v>
      </c>
      <c r="E92" s="13" t="s">
        <v>27</v>
      </c>
      <c r="F92" s="31"/>
      <c r="G92" s="13" t="s">
        <v>28</v>
      </c>
      <c r="H92" s="13" t="s">
        <v>29</v>
      </c>
      <c r="I92" s="5"/>
    </row>
    <row r="93" spans="2:9" ht="12.75">
      <c r="B93" s="3"/>
      <c r="C93" s="4"/>
      <c r="D93" s="4"/>
      <c r="E93" s="4"/>
      <c r="F93" s="4"/>
      <c r="G93" s="4"/>
      <c r="H93" s="4"/>
      <c r="I93" s="5"/>
    </row>
    <row r="94" spans="2:9" ht="12.75">
      <c r="B94" s="32" t="s">
        <v>45</v>
      </c>
      <c r="C94" s="27">
        <v>491</v>
      </c>
      <c r="D94" s="25">
        <f>SUM(C94/C98)</f>
        <v>0.2286911970190964</v>
      </c>
      <c r="E94" s="24"/>
      <c r="F94" s="4"/>
      <c r="G94" s="27">
        <v>18</v>
      </c>
      <c r="H94" s="27">
        <v>24</v>
      </c>
      <c r="I94" s="5"/>
    </row>
    <row r="95" spans="2:9" ht="12.75">
      <c r="B95" s="32" t="s">
        <v>46</v>
      </c>
      <c r="C95" s="27">
        <v>328</v>
      </c>
      <c r="D95" s="25">
        <f>SUM(C95/C98)</f>
        <v>0.1527713088029809</v>
      </c>
      <c r="E95" s="38"/>
      <c r="F95" s="4"/>
      <c r="G95" s="25">
        <f>SUM(G94/I11)</f>
        <v>0.008207934336525308</v>
      </c>
      <c r="H95" s="25">
        <f>SUM(H94/I11)</f>
        <v>0.01094391244870041</v>
      </c>
      <c r="I95" s="5"/>
    </row>
    <row r="96" spans="2:9" ht="12.75">
      <c r="B96" s="32" t="s">
        <v>47</v>
      </c>
      <c r="C96" s="27">
        <v>587</v>
      </c>
      <c r="D96" s="25">
        <f>SUM(C96/C98)</f>
        <v>0.2734047508150908</v>
      </c>
      <c r="E96" s="38"/>
      <c r="F96" s="4"/>
      <c r="G96" s="120" t="s">
        <v>31</v>
      </c>
      <c r="H96" s="121"/>
      <c r="I96" s="5"/>
    </row>
    <row r="97" spans="2:9" ht="12.75">
      <c r="B97" s="32" t="s">
        <v>48</v>
      </c>
      <c r="C97" s="27">
        <v>741</v>
      </c>
      <c r="D97" s="25">
        <f>SUM(C97/C98)</f>
        <v>0.34513274336283184</v>
      </c>
      <c r="E97" s="76" t="s">
        <v>68</v>
      </c>
      <c r="F97" s="4"/>
      <c r="G97" s="4"/>
      <c r="H97" s="4"/>
      <c r="I97" s="5"/>
    </row>
    <row r="98" spans="2:9" ht="12.75">
      <c r="B98" s="33" t="s">
        <v>30</v>
      </c>
      <c r="C98" s="27">
        <f>SUM(C94:C97)</f>
        <v>2147</v>
      </c>
      <c r="D98" s="26">
        <f>SUM(D94:D97)</f>
        <v>0.9999999999999999</v>
      </c>
      <c r="E98" s="24"/>
      <c r="F98" s="4"/>
      <c r="G98" s="4"/>
      <c r="H98" s="4"/>
      <c r="I98" s="5"/>
    </row>
    <row r="99" spans="2:9" ht="12.75">
      <c r="B99" s="3"/>
      <c r="C99" s="4"/>
      <c r="D99" s="4"/>
      <c r="E99" s="4"/>
      <c r="F99" s="4"/>
      <c r="G99" s="4"/>
      <c r="H99" s="4"/>
      <c r="I99" s="5"/>
    </row>
    <row r="100" spans="2:9" ht="13.5" thickBot="1">
      <c r="B100" s="6"/>
      <c r="C100" s="7"/>
      <c r="D100" s="7"/>
      <c r="E100" s="7"/>
      <c r="F100" s="7"/>
      <c r="G100" s="7"/>
      <c r="H100" s="7"/>
      <c r="I100" s="8"/>
    </row>
    <row r="102" ht="13.5" thickBot="1"/>
    <row r="103" spans="2:9" ht="12.75">
      <c r="B103" s="28"/>
      <c r="C103" s="29"/>
      <c r="D103" s="29"/>
      <c r="E103" s="29"/>
      <c r="F103" s="29"/>
      <c r="G103" s="29"/>
      <c r="H103" s="29"/>
      <c r="I103" s="30"/>
    </row>
    <row r="104" spans="2:9" ht="12.75">
      <c r="B104" s="3"/>
      <c r="C104" s="4"/>
      <c r="D104" s="4"/>
      <c r="E104" s="4"/>
      <c r="F104" s="4"/>
      <c r="G104" s="4"/>
      <c r="H104" s="4"/>
      <c r="I104" s="5"/>
    </row>
    <row r="105" spans="2:9" ht="12.75">
      <c r="B105" s="15" t="s">
        <v>7</v>
      </c>
      <c r="C105" s="13" t="s">
        <v>25</v>
      </c>
      <c r="D105" s="13" t="s">
        <v>26</v>
      </c>
      <c r="E105" s="13" t="s">
        <v>27</v>
      </c>
      <c r="F105" s="31"/>
      <c r="G105" s="13" t="s">
        <v>28</v>
      </c>
      <c r="H105" s="13" t="s">
        <v>29</v>
      </c>
      <c r="I105" s="5"/>
    </row>
    <row r="106" spans="2:9" ht="12.75">
      <c r="B106" s="3"/>
      <c r="C106" s="4"/>
      <c r="D106" s="4"/>
      <c r="E106" s="4"/>
      <c r="F106" s="4"/>
      <c r="G106" s="4"/>
      <c r="H106" s="4"/>
      <c r="I106" s="5"/>
    </row>
    <row r="107" spans="2:9" ht="12.75">
      <c r="B107" s="32" t="s">
        <v>49</v>
      </c>
      <c r="C107" s="27">
        <v>569</v>
      </c>
      <c r="D107" s="25">
        <f>SUM(C107/C111)</f>
        <v>0.3844594594594595</v>
      </c>
      <c r="E107" s="24"/>
      <c r="F107" s="4"/>
      <c r="G107" s="27">
        <v>23</v>
      </c>
      <c r="H107" s="27">
        <v>17</v>
      </c>
      <c r="I107" s="5"/>
    </row>
    <row r="108" spans="2:9" ht="12.75">
      <c r="B108" s="32" t="s">
        <v>50</v>
      </c>
      <c r="C108" s="27">
        <v>911</v>
      </c>
      <c r="D108" s="25">
        <f>SUM(C108/C111)</f>
        <v>0.6155405405405405</v>
      </c>
      <c r="E108" s="76" t="s">
        <v>68</v>
      </c>
      <c r="F108" s="4"/>
      <c r="G108" s="25">
        <f>SUM(G107/I12)</f>
        <v>0.015052356020942409</v>
      </c>
      <c r="H108" s="25">
        <f>SUM(H107/I12)</f>
        <v>0.01112565445026178</v>
      </c>
      <c r="I108" s="5"/>
    </row>
    <row r="109" spans="2:9" ht="12.75">
      <c r="B109" s="32"/>
      <c r="C109" s="27"/>
      <c r="D109" s="25"/>
      <c r="E109" s="38"/>
      <c r="F109" s="4"/>
      <c r="G109" s="120" t="s">
        <v>31</v>
      </c>
      <c r="H109" s="121"/>
      <c r="I109" s="5"/>
    </row>
    <row r="110" spans="2:9" ht="12.75">
      <c r="B110" s="32"/>
      <c r="C110" s="27"/>
      <c r="D110" s="25"/>
      <c r="E110" s="24"/>
      <c r="F110" s="4"/>
      <c r="G110" s="4"/>
      <c r="H110" s="4"/>
      <c r="I110" s="5"/>
    </row>
    <row r="111" spans="2:9" ht="12.75">
      <c r="B111" s="33" t="s">
        <v>30</v>
      </c>
      <c r="C111" s="27">
        <f>SUM(C107:C110)</f>
        <v>1480</v>
      </c>
      <c r="D111" s="26">
        <f>SUM(D107:D110)</f>
        <v>1</v>
      </c>
      <c r="E111" s="24"/>
      <c r="F111" s="4"/>
      <c r="G111" s="4"/>
      <c r="H111" s="4"/>
      <c r="I111" s="5"/>
    </row>
    <row r="112" spans="2:9" ht="12.75">
      <c r="B112" s="3"/>
      <c r="C112" s="4"/>
      <c r="D112" s="4"/>
      <c r="E112" s="4"/>
      <c r="F112" s="4"/>
      <c r="G112" s="4"/>
      <c r="H112" s="4"/>
      <c r="I112" s="5"/>
    </row>
    <row r="113" spans="2:9" ht="13.5" thickBot="1">
      <c r="B113" s="6"/>
      <c r="C113" s="7"/>
      <c r="D113" s="7"/>
      <c r="E113" s="7"/>
      <c r="F113" s="7"/>
      <c r="G113" s="7"/>
      <c r="H113" s="7"/>
      <c r="I113" s="8"/>
    </row>
    <row r="115" ht="13.5" thickBot="1"/>
    <row r="116" spans="2:9" ht="12.75">
      <c r="B116" s="28"/>
      <c r="C116" s="29"/>
      <c r="D116" s="29"/>
      <c r="E116" s="29"/>
      <c r="F116" s="29"/>
      <c r="G116" s="29"/>
      <c r="H116" s="29"/>
      <c r="I116" s="30"/>
    </row>
    <row r="117" spans="2:9" ht="12.75">
      <c r="B117" s="3"/>
      <c r="C117" s="4"/>
      <c r="D117" s="4"/>
      <c r="E117" s="4"/>
      <c r="F117" s="4"/>
      <c r="G117" s="4"/>
      <c r="H117" s="4"/>
      <c r="I117" s="5"/>
    </row>
    <row r="118" spans="2:9" ht="12.75">
      <c r="B118" s="15" t="s">
        <v>8</v>
      </c>
      <c r="C118" s="13" t="s">
        <v>25</v>
      </c>
      <c r="D118" s="13" t="s">
        <v>26</v>
      </c>
      <c r="E118" s="13" t="s">
        <v>27</v>
      </c>
      <c r="F118" s="31"/>
      <c r="G118" s="13" t="s">
        <v>28</v>
      </c>
      <c r="H118" s="13" t="s">
        <v>29</v>
      </c>
      <c r="I118" s="5"/>
    </row>
    <row r="119" spans="2:9" ht="12.75">
      <c r="B119" s="3"/>
      <c r="C119" s="4"/>
      <c r="D119" s="4"/>
      <c r="E119" s="4"/>
      <c r="F119" s="4"/>
      <c r="G119" s="4"/>
      <c r="H119" s="4"/>
      <c r="I119" s="5"/>
    </row>
    <row r="120" spans="2:9" ht="12.75">
      <c r="B120" s="32" t="s">
        <v>51</v>
      </c>
      <c r="C120" s="27">
        <v>309</v>
      </c>
      <c r="D120" s="25">
        <f>SUM(C120/C124)</f>
        <v>0.32767762460233296</v>
      </c>
      <c r="E120" s="24"/>
      <c r="F120" s="4"/>
      <c r="G120" s="27">
        <v>7</v>
      </c>
      <c r="H120" s="27">
        <v>8</v>
      </c>
      <c r="I120" s="5"/>
    </row>
    <row r="121" spans="2:9" ht="12.75">
      <c r="B121" s="32" t="s">
        <v>52</v>
      </c>
      <c r="C121" s="27">
        <v>634</v>
      </c>
      <c r="D121" s="25">
        <f>SUM(C121/C124)</f>
        <v>0.672322375397667</v>
      </c>
      <c r="E121" s="76" t="s">
        <v>68</v>
      </c>
      <c r="F121" s="4"/>
      <c r="G121" s="25">
        <f>SUM(G120/I13)</f>
        <v>0.007306889352818371</v>
      </c>
      <c r="H121" s="25">
        <f>SUM(H120/I13)</f>
        <v>0.008350730688935281</v>
      </c>
      <c r="I121" s="5"/>
    </row>
    <row r="122" spans="2:9" ht="12.75">
      <c r="B122" s="32"/>
      <c r="C122" s="27"/>
      <c r="D122" s="25"/>
      <c r="E122" s="38"/>
      <c r="F122" s="4"/>
      <c r="G122" s="120" t="s">
        <v>31</v>
      </c>
      <c r="H122" s="121"/>
      <c r="I122" s="5"/>
    </row>
    <row r="123" spans="2:9" ht="12.75">
      <c r="B123" s="32"/>
      <c r="C123" s="27"/>
      <c r="D123" s="25"/>
      <c r="E123" s="24"/>
      <c r="F123" s="4"/>
      <c r="G123" s="4"/>
      <c r="H123" s="4"/>
      <c r="I123" s="5"/>
    </row>
    <row r="124" spans="2:9" ht="12.75">
      <c r="B124" s="33" t="s">
        <v>30</v>
      </c>
      <c r="C124" s="27">
        <f>SUM(C120:C123)</f>
        <v>943</v>
      </c>
      <c r="D124" s="26">
        <f>SUM(D120:D123)</f>
        <v>1</v>
      </c>
      <c r="E124" s="24"/>
      <c r="F124" s="4"/>
      <c r="G124" s="4"/>
      <c r="H124" s="4"/>
      <c r="I124" s="5"/>
    </row>
    <row r="125" spans="2:9" ht="12.75">
      <c r="B125" s="3"/>
      <c r="C125" s="4"/>
      <c r="D125" s="4"/>
      <c r="E125" s="4"/>
      <c r="F125" s="4"/>
      <c r="G125" s="4"/>
      <c r="H125" s="4"/>
      <c r="I125" s="5"/>
    </row>
    <row r="126" spans="2:9" ht="13.5" thickBot="1">
      <c r="B126" s="6"/>
      <c r="C126" s="7"/>
      <c r="D126" s="7"/>
      <c r="E126" s="7"/>
      <c r="F126" s="7"/>
      <c r="G126" s="7"/>
      <c r="H126" s="7"/>
      <c r="I126" s="8"/>
    </row>
    <row r="128" ht="13.5" thickBot="1"/>
    <row r="129" spans="2:9" ht="12.75">
      <c r="B129" s="28"/>
      <c r="C129" s="29"/>
      <c r="D129" s="29"/>
      <c r="E129" s="29"/>
      <c r="F129" s="29"/>
      <c r="G129" s="29"/>
      <c r="H129" s="29"/>
      <c r="I129" s="30"/>
    </row>
    <row r="130" spans="2:9" ht="12.75">
      <c r="B130" s="3"/>
      <c r="C130" s="4"/>
      <c r="D130" s="4"/>
      <c r="E130" s="4"/>
      <c r="F130" s="4"/>
      <c r="G130" s="4"/>
      <c r="H130" s="4"/>
      <c r="I130" s="5"/>
    </row>
    <row r="131" spans="2:9" ht="12.75">
      <c r="B131" s="15" t="s">
        <v>9</v>
      </c>
      <c r="C131" s="13" t="s">
        <v>25</v>
      </c>
      <c r="D131" s="13" t="s">
        <v>26</v>
      </c>
      <c r="E131" s="13" t="s">
        <v>27</v>
      </c>
      <c r="F131" s="31"/>
      <c r="G131" s="13" t="s">
        <v>28</v>
      </c>
      <c r="H131" s="13" t="s">
        <v>29</v>
      </c>
      <c r="I131" s="5"/>
    </row>
    <row r="132" spans="2:9" ht="12.75">
      <c r="B132" s="3"/>
      <c r="C132" s="4"/>
      <c r="D132" s="4"/>
      <c r="E132" s="4"/>
      <c r="F132" s="4"/>
      <c r="G132" s="4"/>
      <c r="H132" s="4"/>
      <c r="I132" s="5"/>
    </row>
    <row r="133" spans="2:9" ht="12.75">
      <c r="B133" s="32" t="s">
        <v>53</v>
      </c>
      <c r="C133" s="27">
        <v>2063</v>
      </c>
      <c r="D133" s="25">
        <f>SUM(C133/C137)</f>
        <v>0.47545517400322657</v>
      </c>
      <c r="E133" s="24"/>
      <c r="F133" s="4"/>
      <c r="G133" s="27">
        <v>60</v>
      </c>
      <c r="H133" s="27">
        <v>84</v>
      </c>
      <c r="I133" s="5"/>
    </row>
    <row r="134" spans="2:9" ht="12.75">
      <c r="B134" s="32" t="s">
        <v>54</v>
      </c>
      <c r="C134" s="27">
        <v>2276</v>
      </c>
      <c r="D134" s="25">
        <f>SUM(C134/C137)</f>
        <v>0.5245448259967734</v>
      </c>
      <c r="E134" s="76" t="s">
        <v>68</v>
      </c>
      <c r="F134" s="4"/>
      <c r="G134" s="25">
        <f>SUM(G133/I14)</f>
        <v>0.013383894713361589</v>
      </c>
      <c r="H134" s="25">
        <f>SUM(H133/I14)</f>
        <v>0.018737452598706225</v>
      </c>
      <c r="I134" s="5"/>
    </row>
    <row r="135" spans="2:9" ht="12.75">
      <c r="B135" s="32"/>
      <c r="C135" s="27"/>
      <c r="D135" s="25"/>
      <c r="E135" s="38"/>
      <c r="F135" s="4"/>
      <c r="G135" s="120" t="s">
        <v>31</v>
      </c>
      <c r="H135" s="121"/>
      <c r="I135" s="5"/>
    </row>
    <row r="136" spans="2:9" ht="12.75">
      <c r="B136" s="32"/>
      <c r="C136" s="27"/>
      <c r="D136" s="25"/>
      <c r="E136" s="38"/>
      <c r="F136" s="4"/>
      <c r="G136" s="4"/>
      <c r="H136" s="4"/>
      <c r="I136" s="5"/>
    </row>
    <row r="137" spans="2:9" ht="12.75">
      <c r="B137" s="33" t="s">
        <v>30</v>
      </c>
      <c r="C137" s="27">
        <f>SUM(C133:C136)</f>
        <v>4339</v>
      </c>
      <c r="D137" s="26">
        <f>SUM(D133:D136)</f>
        <v>1</v>
      </c>
      <c r="E137" s="24"/>
      <c r="F137" s="4"/>
      <c r="G137" s="4"/>
      <c r="H137" s="4"/>
      <c r="I137" s="5"/>
    </row>
    <row r="138" spans="2:9" ht="12.75">
      <c r="B138" s="3"/>
      <c r="C138" s="4"/>
      <c r="D138" s="4"/>
      <c r="E138" s="4"/>
      <c r="F138" s="4"/>
      <c r="G138" s="4"/>
      <c r="H138" s="4"/>
      <c r="I138" s="5"/>
    </row>
    <row r="139" spans="2:9" ht="13.5" thickBot="1">
      <c r="B139" s="6"/>
      <c r="C139" s="7"/>
      <c r="D139" s="7"/>
      <c r="E139" s="7"/>
      <c r="F139" s="7"/>
      <c r="G139" s="7"/>
      <c r="H139" s="7"/>
      <c r="I139" s="8"/>
    </row>
    <row r="141" ht="13.5" thickBot="1"/>
    <row r="142" spans="2:9" ht="12.75">
      <c r="B142" s="28"/>
      <c r="C142" s="29"/>
      <c r="D142" s="29"/>
      <c r="E142" s="29"/>
      <c r="F142" s="29"/>
      <c r="G142" s="29"/>
      <c r="H142" s="29"/>
      <c r="I142" s="30"/>
    </row>
    <row r="143" spans="2:9" ht="12.75">
      <c r="B143" s="3"/>
      <c r="C143" s="4"/>
      <c r="D143" s="4"/>
      <c r="E143" s="4"/>
      <c r="F143" s="4"/>
      <c r="G143" s="4"/>
      <c r="H143" s="4"/>
      <c r="I143" s="5"/>
    </row>
    <row r="144" spans="2:9" ht="12.75">
      <c r="B144" s="15" t="s">
        <v>10</v>
      </c>
      <c r="C144" s="13" t="s">
        <v>25</v>
      </c>
      <c r="D144" s="13" t="s">
        <v>26</v>
      </c>
      <c r="E144" s="13" t="s">
        <v>27</v>
      </c>
      <c r="F144" s="31"/>
      <c r="G144" s="13" t="s">
        <v>28</v>
      </c>
      <c r="H144" s="13" t="s">
        <v>29</v>
      </c>
      <c r="I144" s="5"/>
    </row>
    <row r="145" spans="2:9" ht="12.75">
      <c r="B145" s="3"/>
      <c r="C145" s="4"/>
      <c r="D145" s="4"/>
      <c r="E145" s="4"/>
      <c r="F145" s="4"/>
      <c r="G145" s="4"/>
      <c r="H145" s="4"/>
      <c r="I145" s="5"/>
    </row>
    <row r="146" spans="2:9" ht="12.75">
      <c r="B146" s="32" t="s">
        <v>55</v>
      </c>
      <c r="C146" s="27">
        <v>2514</v>
      </c>
      <c r="D146" s="25">
        <f>SUM(C146/C150)</f>
        <v>0.5396007726980039</v>
      </c>
      <c r="E146" s="76" t="s">
        <v>68</v>
      </c>
      <c r="F146" s="4"/>
      <c r="G146" s="27">
        <v>38</v>
      </c>
      <c r="H146" s="27">
        <v>38</v>
      </c>
      <c r="I146" s="5"/>
    </row>
    <row r="147" spans="2:9" ht="12.75">
      <c r="B147" s="32" t="s">
        <v>56</v>
      </c>
      <c r="C147" s="27">
        <v>2145</v>
      </c>
      <c r="D147" s="25">
        <f>SUM(C147/C150)</f>
        <v>0.4603992273019961</v>
      </c>
      <c r="E147" s="24"/>
      <c r="F147" s="4"/>
      <c r="G147" s="25">
        <f>SUM(G146/I15)</f>
        <v>0.008008429926238146</v>
      </c>
      <c r="H147" s="25">
        <f>SUM(H146/I15)</f>
        <v>0.008008429926238146</v>
      </c>
      <c r="I147" s="5"/>
    </row>
    <row r="148" spans="2:9" ht="12.75">
      <c r="B148" s="32"/>
      <c r="C148" s="27"/>
      <c r="D148" s="25"/>
      <c r="E148" s="38"/>
      <c r="F148" s="4"/>
      <c r="G148" s="120" t="s">
        <v>31</v>
      </c>
      <c r="H148" s="121"/>
      <c r="I148" s="5"/>
    </row>
    <row r="149" spans="2:9" ht="12.75">
      <c r="B149" s="32"/>
      <c r="C149" s="27"/>
      <c r="D149" s="25"/>
      <c r="E149" s="24"/>
      <c r="F149" s="4"/>
      <c r="G149" s="4"/>
      <c r="H149" s="4"/>
      <c r="I149" s="5"/>
    </row>
    <row r="150" spans="2:9" ht="12.75">
      <c r="B150" s="33" t="s">
        <v>30</v>
      </c>
      <c r="C150" s="27">
        <f>SUM(C146:C149)</f>
        <v>4659</v>
      </c>
      <c r="D150" s="26">
        <f>SUM(D146:D149)</f>
        <v>1</v>
      </c>
      <c r="E150" s="24"/>
      <c r="F150" s="4"/>
      <c r="G150" s="4"/>
      <c r="H150" s="4"/>
      <c r="I150" s="5"/>
    </row>
    <row r="151" spans="2:9" ht="12.75">
      <c r="B151" s="3"/>
      <c r="C151" s="4"/>
      <c r="D151" s="4"/>
      <c r="E151" s="4"/>
      <c r="F151" s="4"/>
      <c r="G151" s="4"/>
      <c r="H151" s="4"/>
      <c r="I151" s="5"/>
    </row>
    <row r="152" spans="2:9" ht="13.5" thickBot="1">
      <c r="B152" s="6"/>
      <c r="C152" s="7"/>
      <c r="D152" s="7"/>
      <c r="E152" s="7"/>
      <c r="F152" s="7"/>
      <c r="G152" s="7"/>
      <c r="H152" s="7"/>
      <c r="I152" s="8"/>
    </row>
    <row r="154" ht="13.5" thickBot="1"/>
    <row r="155" spans="2:9" ht="12.75">
      <c r="B155" s="28"/>
      <c r="C155" s="29"/>
      <c r="D155" s="29"/>
      <c r="E155" s="29"/>
      <c r="F155" s="29"/>
      <c r="G155" s="29"/>
      <c r="H155" s="29"/>
      <c r="I155" s="30"/>
    </row>
    <row r="156" spans="2:9" ht="12.75">
      <c r="B156" s="3"/>
      <c r="C156" s="4"/>
      <c r="D156" s="4"/>
      <c r="E156" s="4"/>
      <c r="F156" s="4"/>
      <c r="G156" s="4"/>
      <c r="H156" s="4"/>
      <c r="I156" s="5"/>
    </row>
    <row r="157" spans="2:9" ht="12.75">
      <c r="B157" s="34" t="s">
        <v>11</v>
      </c>
      <c r="C157" s="13" t="s">
        <v>25</v>
      </c>
      <c r="D157" s="13" t="s">
        <v>26</v>
      </c>
      <c r="E157" s="13" t="s">
        <v>27</v>
      </c>
      <c r="F157" s="31"/>
      <c r="G157" s="13" t="s">
        <v>28</v>
      </c>
      <c r="H157" s="13" t="s">
        <v>29</v>
      </c>
      <c r="I157" s="5"/>
    </row>
    <row r="158" spans="2:9" ht="12.75">
      <c r="B158" s="3"/>
      <c r="C158" s="4"/>
      <c r="D158" s="4"/>
      <c r="E158" s="4"/>
      <c r="F158" s="4"/>
      <c r="G158" s="4"/>
      <c r="H158" s="4"/>
      <c r="I158" s="5"/>
    </row>
    <row r="159" spans="2:9" ht="12.75">
      <c r="B159" s="32" t="s">
        <v>57</v>
      </c>
      <c r="C159" s="27">
        <v>218</v>
      </c>
      <c r="D159" s="25">
        <f>SUM(C159/C163)</f>
        <v>0.21584158415841584</v>
      </c>
      <c r="E159" s="24"/>
      <c r="F159" s="4"/>
      <c r="G159" s="27">
        <v>23</v>
      </c>
      <c r="H159" s="27">
        <v>5</v>
      </c>
      <c r="I159" s="5"/>
    </row>
    <row r="160" spans="2:9" ht="12.75">
      <c r="B160" s="32" t="s">
        <v>58</v>
      </c>
      <c r="C160" s="27">
        <v>792</v>
      </c>
      <c r="D160" s="25">
        <f>SUM(C160/C163)</f>
        <v>0.7841584158415842</v>
      </c>
      <c r="E160" s="76" t="s">
        <v>68</v>
      </c>
      <c r="F160" s="4"/>
      <c r="G160" s="25">
        <f>SUM(G159/I16)</f>
        <v>0.022157996146435453</v>
      </c>
      <c r="H160" s="25">
        <f>SUM(H159/I16)</f>
        <v>0.004816955684007707</v>
      </c>
      <c r="I160" s="5"/>
    </row>
    <row r="161" spans="2:9" ht="12.75">
      <c r="B161" s="32"/>
      <c r="C161" s="27"/>
      <c r="D161" s="25"/>
      <c r="E161" s="38"/>
      <c r="F161" s="4"/>
      <c r="G161" s="120" t="s">
        <v>31</v>
      </c>
      <c r="H161" s="121"/>
      <c r="I161" s="5"/>
    </row>
    <row r="162" spans="2:9" ht="12.75">
      <c r="B162" s="32"/>
      <c r="C162" s="27"/>
      <c r="D162" s="25"/>
      <c r="E162" s="24"/>
      <c r="F162" s="4"/>
      <c r="G162" s="4"/>
      <c r="H162" s="4"/>
      <c r="I162" s="5"/>
    </row>
    <row r="163" spans="2:9" ht="12.75">
      <c r="B163" s="33" t="s">
        <v>30</v>
      </c>
      <c r="C163" s="27">
        <f>SUM(C159:C162)</f>
        <v>1010</v>
      </c>
      <c r="D163" s="26">
        <f>SUM(D159:D162)</f>
        <v>1</v>
      </c>
      <c r="E163" s="24"/>
      <c r="F163" s="4"/>
      <c r="G163" s="4"/>
      <c r="H163" s="4"/>
      <c r="I163" s="5"/>
    </row>
    <row r="164" spans="2:9" ht="12.75">
      <c r="B164" s="3"/>
      <c r="C164" s="4"/>
      <c r="D164" s="4"/>
      <c r="E164" s="4"/>
      <c r="F164" s="4"/>
      <c r="G164" s="4"/>
      <c r="H164" s="4"/>
      <c r="I164" s="5"/>
    </row>
    <row r="165" spans="2:9" ht="13.5" thickBot="1">
      <c r="B165" s="6"/>
      <c r="C165" s="7"/>
      <c r="D165" s="7"/>
      <c r="E165" s="7"/>
      <c r="F165" s="7"/>
      <c r="G165" s="7"/>
      <c r="H165" s="7"/>
      <c r="I165" s="8"/>
    </row>
    <row r="167" ht="13.5" thickBot="1"/>
    <row r="168" spans="2:9" ht="12.75">
      <c r="B168" s="28"/>
      <c r="C168" s="29"/>
      <c r="D168" s="29"/>
      <c r="E168" s="29"/>
      <c r="F168" s="29"/>
      <c r="G168" s="29"/>
      <c r="H168" s="29"/>
      <c r="I168" s="30"/>
    </row>
    <row r="169" spans="2:9" ht="12.75">
      <c r="B169" s="3"/>
      <c r="C169" s="4"/>
      <c r="D169" s="4"/>
      <c r="E169" s="4"/>
      <c r="F169" s="4"/>
      <c r="G169" s="4"/>
      <c r="H169" s="4"/>
      <c r="I169" s="5"/>
    </row>
    <row r="170" spans="2:9" ht="12.75">
      <c r="B170" s="34" t="s">
        <v>12</v>
      </c>
      <c r="C170" s="13" t="s">
        <v>25</v>
      </c>
      <c r="D170" s="13" t="s">
        <v>26</v>
      </c>
      <c r="E170" s="13" t="s">
        <v>27</v>
      </c>
      <c r="F170" s="31"/>
      <c r="G170" s="13" t="s">
        <v>28</v>
      </c>
      <c r="H170" s="13" t="s">
        <v>29</v>
      </c>
      <c r="I170" s="5"/>
    </row>
    <row r="171" spans="2:9" ht="12.75">
      <c r="B171" s="3"/>
      <c r="C171" s="4"/>
      <c r="D171" s="4"/>
      <c r="E171" s="4"/>
      <c r="F171" s="4"/>
      <c r="G171" s="4"/>
      <c r="H171" s="4"/>
      <c r="I171" s="5"/>
    </row>
    <row r="172" spans="2:9" ht="12.75">
      <c r="B172" s="32" t="s">
        <v>59</v>
      </c>
      <c r="C172" s="27">
        <v>140</v>
      </c>
      <c r="D172" s="25">
        <f>SUM(C172/C176)</f>
        <v>0.39436619718309857</v>
      </c>
      <c r="E172" s="24"/>
      <c r="F172" s="4"/>
      <c r="G172" s="27">
        <v>4</v>
      </c>
      <c r="H172" s="27">
        <v>0</v>
      </c>
      <c r="I172" s="5"/>
    </row>
    <row r="173" spans="2:9" ht="12.75">
      <c r="B173" s="32" t="s">
        <v>60</v>
      </c>
      <c r="C173" s="27">
        <v>215</v>
      </c>
      <c r="D173" s="25">
        <f>SUM(C173/C176)</f>
        <v>0.6056338028169014</v>
      </c>
      <c r="E173" s="76" t="s">
        <v>68</v>
      </c>
      <c r="F173" s="4"/>
      <c r="G173" s="25">
        <f>SUM(G172/I17)</f>
        <v>0.011142061281337047</v>
      </c>
      <c r="H173" s="25">
        <f>SUM(H172/I17)</f>
        <v>0</v>
      </c>
      <c r="I173" s="5"/>
    </row>
    <row r="174" spans="2:9" ht="12.75">
      <c r="B174" s="32"/>
      <c r="C174" s="27"/>
      <c r="D174" s="25"/>
      <c r="E174" s="38"/>
      <c r="F174" s="4"/>
      <c r="G174" s="120" t="s">
        <v>31</v>
      </c>
      <c r="H174" s="121"/>
      <c r="I174" s="5"/>
    </row>
    <row r="175" spans="2:9" ht="12.75">
      <c r="B175" s="32"/>
      <c r="C175" s="27"/>
      <c r="D175" s="25"/>
      <c r="E175" s="24"/>
      <c r="F175" s="4"/>
      <c r="G175" s="4"/>
      <c r="H175" s="4"/>
      <c r="I175" s="5"/>
    </row>
    <row r="176" spans="2:9" ht="12.75">
      <c r="B176" s="33" t="s">
        <v>30</v>
      </c>
      <c r="C176" s="27">
        <f>SUM(C172:C175)</f>
        <v>355</v>
      </c>
      <c r="D176" s="26">
        <f>SUM(D172:D175)</f>
        <v>1</v>
      </c>
      <c r="E176" s="24"/>
      <c r="F176" s="4"/>
      <c r="G176" s="4"/>
      <c r="H176" s="4"/>
      <c r="I176" s="5"/>
    </row>
    <row r="177" spans="2:9" ht="12.75">
      <c r="B177" s="3"/>
      <c r="C177" s="4"/>
      <c r="D177" s="4"/>
      <c r="E177" s="4"/>
      <c r="F177" s="4"/>
      <c r="G177" s="4"/>
      <c r="H177" s="4"/>
      <c r="I177" s="5"/>
    </row>
    <row r="178" spans="2:9" ht="13.5" thickBot="1">
      <c r="B178" s="6"/>
      <c r="C178" s="7"/>
      <c r="D178" s="7"/>
      <c r="E178" s="7"/>
      <c r="F178" s="7"/>
      <c r="G178" s="7"/>
      <c r="H178" s="7"/>
      <c r="I178" s="8"/>
    </row>
    <row r="180" ht="13.5" thickBot="1"/>
    <row r="181" spans="2:9" ht="12.75">
      <c r="B181" s="28"/>
      <c r="C181" s="29"/>
      <c r="D181" s="29"/>
      <c r="E181" s="29"/>
      <c r="F181" s="29"/>
      <c r="G181" s="29"/>
      <c r="H181" s="29"/>
      <c r="I181" s="30"/>
    </row>
    <row r="182" spans="2:9" ht="12.75">
      <c r="B182" s="3"/>
      <c r="C182" s="4"/>
      <c r="D182" s="4"/>
      <c r="E182" s="4"/>
      <c r="F182" s="4"/>
      <c r="G182" s="4"/>
      <c r="H182" s="4"/>
      <c r="I182" s="5"/>
    </row>
    <row r="183" spans="2:9" ht="12.75">
      <c r="B183" s="15" t="s">
        <v>13</v>
      </c>
      <c r="C183" s="13" t="s">
        <v>25</v>
      </c>
      <c r="D183" s="13" t="s">
        <v>26</v>
      </c>
      <c r="E183" s="13" t="s">
        <v>27</v>
      </c>
      <c r="F183" s="31"/>
      <c r="G183" s="13" t="s">
        <v>28</v>
      </c>
      <c r="H183" s="13" t="s">
        <v>29</v>
      </c>
      <c r="I183" s="5"/>
    </row>
    <row r="184" spans="2:9" ht="12.75">
      <c r="B184" s="3"/>
      <c r="C184" s="4"/>
      <c r="D184" s="4"/>
      <c r="E184" s="4"/>
      <c r="F184" s="4"/>
      <c r="G184" s="4"/>
      <c r="H184" s="4"/>
      <c r="I184" s="5"/>
    </row>
    <row r="185" spans="2:9" ht="12.75">
      <c r="B185" s="32" t="s">
        <v>61</v>
      </c>
      <c r="C185" s="27">
        <v>890</v>
      </c>
      <c r="D185" s="25">
        <f>SUM(C185/C189)</f>
        <v>0.489010989010989</v>
      </c>
      <c r="E185" s="24"/>
      <c r="F185" s="4"/>
      <c r="G185" s="27">
        <v>23</v>
      </c>
      <c r="H185" s="27">
        <v>34</v>
      </c>
      <c r="I185" s="5"/>
    </row>
    <row r="186" spans="2:9" ht="12.75">
      <c r="B186" s="32" t="s">
        <v>62</v>
      </c>
      <c r="C186" s="27">
        <v>930</v>
      </c>
      <c r="D186" s="25">
        <f>SUM(C186/C189)</f>
        <v>0.510989010989011</v>
      </c>
      <c r="E186" s="76" t="s">
        <v>68</v>
      </c>
      <c r="F186" s="4"/>
      <c r="G186" s="25">
        <f>SUM(G185/I18)</f>
        <v>0.012253596164091636</v>
      </c>
      <c r="H186" s="25">
        <f>SUM(H185/I18)</f>
        <v>0.018114011720831113</v>
      </c>
      <c r="I186" s="5"/>
    </row>
    <row r="187" spans="2:9" ht="12.75">
      <c r="B187" s="32"/>
      <c r="C187" s="27"/>
      <c r="D187" s="25"/>
      <c r="E187" s="38"/>
      <c r="F187" s="4"/>
      <c r="G187" s="120" t="s">
        <v>31</v>
      </c>
      <c r="H187" s="121"/>
      <c r="I187" s="5"/>
    </row>
    <row r="188" spans="2:9" ht="12.75">
      <c r="B188" s="32"/>
      <c r="C188" s="27"/>
      <c r="D188" s="25"/>
      <c r="E188" s="24"/>
      <c r="F188" s="4"/>
      <c r="G188" s="4"/>
      <c r="H188" s="4"/>
      <c r="I188" s="5"/>
    </row>
    <row r="189" spans="2:9" ht="12.75">
      <c r="B189" s="33" t="s">
        <v>30</v>
      </c>
      <c r="C189" s="27">
        <f>SUM(C185:C188)</f>
        <v>1820</v>
      </c>
      <c r="D189" s="26">
        <f>SUM(D185:D188)</f>
        <v>1</v>
      </c>
      <c r="E189" s="24"/>
      <c r="F189" s="4"/>
      <c r="G189" s="4"/>
      <c r="H189" s="4"/>
      <c r="I189" s="5"/>
    </row>
    <row r="190" spans="2:9" ht="12.75">
      <c r="B190" s="3"/>
      <c r="C190" s="4"/>
      <c r="D190" s="4"/>
      <c r="E190" s="4"/>
      <c r="F190" s="4"/>
      <c r="G190" s="4"/>
      <c r="H190" s="4"/>
      <c r="I190" s="5"/>
    </row>
    <row r="191" spans="2:9" ht="13.5" thickBot="1">
      <c r="B191" s="6"/>
      <c r="C191" s="7"/>
      <c r="D191" s="7"/>
      <c r="E191" s="7"/>
      <c r="F191" s="7"/>
      <c r="G191" s="7"/>
      <c r="H191" s="7"/>
      <c r="I191" s="8"/>
    </row>
    <row r="193" ht="13.5" thickBot="1"/>
    <row r="194" spans="2:9" ht="12.75">
      <c r="B194" s="28"/>
      <c r="C194" s="29"/>
      <c r="D194" s="29"/>
      <c r="E194" s="29"/>
      <c r="F194" s="29"/>
      <c r="G194" s="29"/>
      <c r="H194" s="29"/>
      <c r="I194" s="30"/>
    </row>
    <row r="195" spans="2:9" ht="12.75">
      <c r="B195" s="3"/>
      <c r="C195" s="4"/>
      <c r="D195" s="4"/>
      <c r="E195" s="4"/>
      <c r="F195" s="4"/>
      <c r="G195" s="4"/>
      <c r="H195" s="4"/>
      <c r="I195" s="5"/>
    </row>
    <row r="196" spans="2:9" ht="12.75">
      <c r="B196" s="15" t="s">
        <v>14</v>
      </c>
      <c r="C196" s="13" t="s">
        <v>25</v>
      </c>
      <c r="D196" s="13" t="s">
        <v>26</v>
      </c>
      <c r="E196" s="13" t="s">
        <v>27</v>
      </c>
      <c r="F196" s="31"/>
      <c r="G196" s="13" t="s">
        <v>28</v>
      </c>
      <c r="H196" s="13" t="s">
        <v>29</v>
      </c>
      <c r="I196" s="5"/>
    </row>
    <row r="197" spans="2:9" ht="12.75">
      <c r="B197" s="3"/>
      <c r="C197" s="4"/>
      <c r="D197" s="4"/>
      <c r="E197" s="4"/>
      <c r="F197" s="4"/>
      <c r="G197" s="4"/>
      <c r="H197" s="4"/>
      <c r="I197" s="5"/>
    </row>
    <row r="198" spans="2:9" ht="12.75">
      <c r="B198" s="32" t="s">
        <v>63</v>
      </c>
      <c r="C198" s="27">
        <v>2488</v>
      </c>
      <c r="D198" s="25">
        <f>SUM(C198/C202)</f>
        <v>0.4617668893838159</v>
      </c>
      <c r="E198" s="76" t="s">
        <v>68</v>
      </c>
      <c r="F198" s="4"/>
      <c r="G198" s="27">
        <v>66</v>
      </c>
      <c r="H198" s="27">
        <v>68</v>
      </c>
      <c r="I198" s="5"/>
    </row>
    <row r="199" spans="2:9" ht="12.75">
      <c r="B199" s="32" t="s">
        <v>64</v>
      </c>
      <c r="C199" s="27">
        <v>874</v>
      </c>
      <c r="D199" s="25">
        <f>SUM(C199/C202)</f>
        <v>0.16221232368225685</v>
      </c>
      <c r="E199" s="24"/>
      <c r="F199" s="4"/>
      <c r="G199" s="25">
        <f>SUM(G198/I19)</f>
        <v>0.011904761904761904</v>
      </c>
      <c r="H199" s="25">
        <f>SUM(H198/I19)</f>
        <v>0.012265512265512266</v>
      </c>
      <c r="I199" s="5"/>
    </row>
    <row r="200" spans="2:9" ht="12.75">
      <c r="B200" s="32" t="s">
        <v>65</v>
      </c>
      <c r="C200" s="27">
        <v>2026</v>
      </c>
      <c r="D200" s="25">
        <f>SUM(C200/C202)</f>
        <v>0.37602078693392726</v>
      </c>
      <c r="E200" s="38"/>
      <c r="F200" s="4"/>
      <c r="G200" s="120" t="s">
        <v>31</v>
      </c>
      <c r="H200" s="121"/>
      <c r="I200" s="5"/>
    </row>
    <row r="201" spans="2:9" ht="12.75">
      <c r="B201" s="32"/>
      <c r="C201" s="27"/>
      <c r="D201" s="25"/>
      <c r="E201" s="24"/>
      <c r="F201" s="4"/>
      <c r="G201" s="4"/>
      <c r="H201" s="4"/>
      <c r="I201" s="5"/>
    </row>
    <row r="202" spans="2:9" ht="12.75">
      <c r="B202" s="33" t="s">
        <v>30</v>
      </c>
      <c r="C202" s="27">
        <f>SUM(C198:C201)</f>
        <v>5388</v>
      </c>
      <c r="D202" s="26">
        <f>SUM(D198:D201)</f>
        <v>1</v>
      </c>
      <c r="E202" s="24"/>
      <c r="F202" s="4"/>
      <c r="G202" s="4"/>
      <c r="H202" s="4"/>
      <c r="I202" s="5"/>
    </row>
    <row r="203" spans="2:9" ht="12.75">
      <c r="B203" s="3"/>
      <c r="C203" s="4"/>
      <c r="D203" s="4"/>
      <c r="E203" s="4"/>
      <c r="F203" s="4"/>
      <c r="G203" s="4"/>
      <c r="H203" s="4"/>
      <c r="I203" s="5"/>
    </row>
    <row r="204" spans="2:9" ht="13.5" thickBot="1">
      <c r="B204" s="6"/>
      <c r="C204" s="7"/>
      <c r="D204" s="7"/>
      <c r="E204" s="7"/>
      <c r="F204" s="7"/>
      <c r="G204" s="7"/>
      <c r="H204" s="7"/>
      <c r="I204" s="8"/>
    </row>
    <row r="206" ht="13.5" thickBot="1"/>
    <row r="207" spans="2:9" ht="12.75">
      <c r="B207" s="28"/>
      <c r="C207" s="29"/>
      <c r="D207" s="29"/>
      <c r="E207" s="29"/>
      <c r="F207" s="29"/>
      <c r="G207" s="29"/>
      <c r="H207" s="29"/>
      <c r="I207" s="30"/>
    </row>
    <row r="208" spans="2:9" ht="12.75">
      <c r="B208" s="3"/>
      <c r="C208" s="4"/>
      <c r="D208" s="4"/>
      <c r="E208" s="4"/>
      <c r="F208" s="4"/>
      <c r="G208" s="4"/>
      <c r="H208" s="4"/>
      <c r="I208" s="5"/>
    </row>
    <row r="209" spans="2:9" ht="12.75">
      <c r="B209" s="15" t="s">
        <v>15</v>
      </c>
      <c r="C209" s="13" t="s">
        <v>25</v>
      </c>
      <c r="D209" s="13" t="s">
        <v>26</v>
      </c>
      <c r="E209" s="13" t="s">
        <v>27</v>
      </c>
      <c r="F209" s="31"/>
      <c r="G209" s="13" t="s">
        <v>28</v>
      </c>
      <c r="H209" s="13" t="s">
        <v>29</v>
      </c>
      <c r="I209" s="5"/>
    </row>
    <row r="210" spans="2:9" ht="12.75">
      <c r="B210" s="3"/>
      <c r="C210" s="4"/>
      <c r="D210" s="4"/>
      <c r="E210" s="4"/>
      <c r="F210" s="4"/>
      <c r="G210" s="4"/>
      <c r="H210" s="4"/>
      <c r="I210" s="5"/>
    </row>
    <row r="211" spans="2:9" ht="12.75">
      <c r="B211" s="32" t="s">
        <v>66</v>
      </c>
      <c r="C211" s="27">
        <v>2099</v>
      </c>
      <c r="D211" s="25">
        <f>SUM(C211/C215)</f>
        <v>0.5526592943654555</v>
      </c>
      <c r="E211" s="76" t="s">
        <v>68</v>
      </c>
      <c r="F211" s="4"/>
      <c r="G211" s="27">
        <v>33</v>
      </c>
      <c r="H211" s="27">
        <v>67</v>
      </c>
      <c r="I211" s="5"/>
    </row>
    <row r="212" spans="2:9" ht="12.75">
      <c r="B212" s="32" t="s">
        <v>67</v>
      </c>
      <c r="C212" s="27">
        <v>1699</v>
      </c>
      <c r="D212" s="25">
        <f>SUM(C212/C215)</f>
        <v>0.4473407056345445</v>
      </c>
      <c r="E212" s="24"/>
      <c r="F212" s="4"/>
      <c r="G212" s="25">
        <f>SUM(G211/I20)</f>
        <v>0.008463708643241858</v>
      </c>
      <c r="H212" s="25">
        <f>SUM(H211/I20)</f>
        <v>0.017183893305975893</v>
      </c>
      <c r="I212" s="5"/>
    </row>
    <row r="213" spans="2:9" ht="12.75">
      <c r="B213" s="32"/>
      <c r="C213" s="27"/>
      <c r="D213" s="25"/>
      <c r="E213" s="38"/>
      <c r="F213" s="4"/>
      <c r="G213" s="120" t="s">
        <v>31</v>
      </c>
      <c r="H213" s="121"/>
      <c r="I213" s="5"/>
    </row>
    <row r="214" spans="2:9" ht="12.75">
      <c r="B214" s="32"/>
      <c r="C214" s="27"/>
      <c r="D214" s="25"/>
      <c r="E214" s="24"/>
      <c r="F214" s="4"/>
      <c r="G214" s="4"/>
      <c r="H214" s="4"/>
      <c r="I214" s="5"/>
    </row>
    <row r="215" spans="2:9" ht="12.75">
      <c r="B215" s="33" t="s">
        <v>30</v>
      </c>
      <c r="C215" s="27">
        <f>SUM(C211:C214)</f>
        <v>3798</v>
      </c>
      <c r="D215" s="26">
        <f>SUM(D211:D214)</f>
        <v>1</v>
      </c>
      <c r="E215" s="24"/>
      <c r="F215" s="4"/>
      <c r="G215" s="4"/>
      <c r="H215" s="4"/>
      <c r="I215" s="5"/>
    </row>
    <row r="216" spans="2:9" ht="12.75">
      <c r="B216" s="3"/>
      <c r="C216" s="4"/>
      <c r="D216" s="4"/>
      <c r="E216" s="4"/>
      <c r="F216" s="4"/>
      <c r="G216" s="4"/>
      <c r="H216" s="4"/>
      <c r="I216" s="5"/>
    </row>
    <row r="217" spans="2:9" ht="13.5" thickBot="1">
      <c r="B217" s="6"/>
      <c r="C217" s="7"/>
      <c r="D217" s="7"/>
      <c r="E217" s="7"/>
      <c r="F217" s="7"/>
      <c r="G217" s="7"/>
      <c r="H217" s="7"/>
      <c r="I217" s="8"/>
    </row>
  </sheetData>
  <sheetProtection/>
  <mergeCells count="18">
    <mergeCell ref="G109:H109"/>
    <mergeCell ref="G96:H96"/>
    <mergeCell ref="G83:H83"/>
    <mergeCell ref="G44:H44"/>
    <mergeCell ref="G70:H70"/>
    <mergeCell ref="G213:H213"/>
    <mergeCell ref="G200:H200"/>
    <mergeCell ref="G187:H187"/>
    <mergeCell ref="G174:H174"/>
    <mergeCell ref="G161:H161"/>
    <mergeCell ref="G148:H148"/>
    <mergeCell ref="G135:H135"/>
    <mergeCell ref="G122:H122"/>
    <mergeCell ref="D3:F3"/>
    <mergeCell ref="G3:I3"/>
    <mergeCell ref="J3:L3"/>
    <mergeCell ref="G31:H31"/>
    <mergeCell ref="D23:F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girar</dc:creator>
  <cp:keywords/>
  <dc:description/>
  <cp:lastModifiedBy>girar</cp:lastModifiedBy>
  <cp:lastPrinted>2006-05-29T15:06:37Z</cp:lastPrinted>
  <dcterms:created xsi:type="dcterms:W3CDTF">2006-04-20T09:51:50Z</dcterms:created>
  <dcterms:modified xsi:type="dcterms:W3CDTF">2006-06-28T14:36:20Z</dcterms:modified>
  <cp:category/>
  <cp:version/>
  <cp:contentType/>
  <cp:contentStatus/>
</cp:coreProperties>
</file>