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otanti" sheetId="1" r:id="rId1"/>
    <sheet name="Scrutini" sheetId="2" r:id="rId2"/>
  </sheets>
  <definedNames/>
  <calcPr fullCalcOnLoad="1"/>
</workbook>
</file>

<file path=xl/sharedStrings.xml><?xml version="1.0" encoding="utf-8"?>
<sst xmlns="http://schemas.openxmlformats.org/spreadsheetml/2006/main" count="529" uniqueCount="156">
  <si>
    <t>REFERENDUM  COSTITUZIONALE  DEL  25-26  GIUGNO  2006</t>
  </si>
  <si>
    <t>V O T A N T I   ALLE  ORE  12.00  ( domenica 25 giugno )</t>
  </si>
  <si>
    <t>N</t>
  </si>
  <si>
    <t>C O M U N I</t>
  </si>
  <si>
    <t>SEZIONI</t>
  </si>
  <si>
    <t>ELETTORI</t>
  </si>
  <si>
    <t>VOTANTI</t>
  </si>
  <si>
    <t>PERC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</si>
  <si>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</si>
  <si>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</si>
  <si>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</si>
  <si>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</si>
  <si>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</si>
  <si>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</si>
  <si>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</si>
  <si>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</si>
  <si>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</si>
  <si>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</si>
  <si>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</si>
  <si>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</si>
  <si>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</si>
  <si>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</si>
  <si>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</si>
  <si>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</si>
  <si>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 VID.</t>
  </si>
  <si>
    <t>CASALETTO CEREDANO</t>
  </si>
  <si>
    <t>CASALETTO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</si>
  <si>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</si>
  <si>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</si>
  <si>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</si>
  <si>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</si>
  <si>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</si>
  <si>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</si>
  <si>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</si>
  <si>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</si>
  <si>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</si>
  <si>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</si>
  <si>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</si>
  <si>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</si>
  <si>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</t>
  </si>
  <si>
    <t>CORTE DE' FRATI</t>
  </si>
  <si>
    <t>CREDERA RUBBIANO</t>
  </si>
  <si>
    <t>CREMA</t>
  </si>
  <si>
    <t>CREMONA</t>
  </si>
  <si>
    <t>CREMOSANO</t>
  </si>
  <si>
    <t>CROTTA D'ADDA</t>
  </si>
  <si>
    <t>CUMIGNANO SUL NAV.</t>
  </si>
  <si>
    <t>DEROVERE</t>
  </si>
  <si>
    <t>DOVERA</t>
  </si>
  <si>
    <t>DRIZZONA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</si>
  <si>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</si>
  <si>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</si>
  <si>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</si>
  <si>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</si>
  <si>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</si>
  <si>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</si>
  <si>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</si>
  <si>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</si>
  <si>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>GRUMELLO CREM.E UNITI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</si>
  <si>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</si>
  <si>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</si>
  <si>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</si>
  <si>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</si>
  <si>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</si>
  <si>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</si>
  <si>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</si>
  <si>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</si>
  <si>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</si>
  <si>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</si>
  <si>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</si>
  <si>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</si>
  <si>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</si>
  <si>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</si>
  <si>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</si>
  <si>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</si>
  <si>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</si>
  <si>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</si>
  <si>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</si>
  <si>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</si>
  <si>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</si>
  <si>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</si>
  <si>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</si>
  <si>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</si>
  <si>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</si>
  <si>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</si>
  <si>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</si>
  <si>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</si>
  <si>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</si>
  <si>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</si>
  <si>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</si>
  <si>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</si>
  <si>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</si>
  <si>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</si>
  <si>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</si>
  <si>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</si>
  <si>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</si>
  <si>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</si>
  <si>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</si>
  <si>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</si>
  <si>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</si>
  <si>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D'O.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</si>
  <si>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</si>
  <si>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</si>
  <si>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</si>
  <si>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</si>
  <si>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</si>
  <si>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</si>
  <si>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</si>
  <si>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</si>
  <si>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</si>
  <si>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</si>
  <si>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</si>
  <si>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</si>
  <si>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</si>
  <si>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</si>
  <si>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</si>
  <si>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</si>
  <si>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</si>
  <si>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</si>
  <si>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</si>
  <si>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</si>
  <si>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</si>
  <si>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</si>
  <si>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 xml:space="preserve">       T O T A L E</t>
  </si>
  <si>
    <t>V O T A N T I   ALLE  ORE  19.00  ( domenica 25 giugno )</t>
  </si>
  <si>
    <t>V O T A N T I   ALLE  ORE  22.00  ( domenica 25 giugno )</t>
  </si>
  <si>
    <t xml:space="preserve">   REFERENDUM   COSTITUZIONALE   DEL   25-26  GIUGNO   2006</t>
  </si>
  <si>
    <t>Totale</t>
  </si>
  <si>
    <t>Voti</t>
  </si>
  <si>
    <t>E L E T T O R I</t>
  </si>
  <si>
    <t>V  O  T  A  N  T  I</t>
  </si>
  <si>
    <t>Voti favorevoli</t>
  </si>
  <si>
    <t>Voti contrari</t>
  </si>
  <si>
    <t>voti</t>
  </si>
  <si>
    <t>Voti non validi</t>
  </si>
  <si>
    <t>di cui bianche</t>
  </si>
  <si>
    <t>cont.e non</t>
  </si>
  <si>
    <t>Sez.</t>
  </si>
  <si>
    <t>Maschi</t>
  </si>
  <si>
    <t>Femmine</t>
  </si>
  <si>
    <t>%</t>
  </si>
  <si>
    <t>numero</t>
  </si>
  <si>
    <t>validi</t>
  </si>
  <si>
    <t>assegn.</t>
  </si>
  <si>
    <t>CUMIGNANO S/NAVIGLIO</t>
  </si>
  <si>
    <t>SCANDOLARA RIPA OGLIO</t>
  </si>
  <si>
    <t>*</t>
  </si>
  <si>
    <t xml:space="preserve">      T O T A L I</t>
  </si>
  <si>
    <t>(a)</t>
  </si>
  <si>
    <t>(b)</t>
  </si>
  <si>
    <t>(c)</t>
  </si>
  <si>
    <t>L E G E N D A</t>
  </si>
  <si>
    <t>(a) - totale Votanti su totale Elettori</t>
  </si>
  <si>
    <t>(b) - percentuali dei SI e dei NO su totale voti validi</t>
  </si>
  <si>
    <t>(c) - percentuali sul totale votanti</t>
  </si>
  <si>
    <t>( Dati definitivi provvisori 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</si>
</sst>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_);\(#,##0\)"/>
  </numFmts>
  <fonts count="12">
    <font>
      <sz val="10"/>
      <name val="Arial"/>
      <family val="0"/>
    </font>
    <font>
      <b/>
      <sz val="8"/>
      <name val="Tahoma"/>
      <family val="2"/>
    </font>
    <font>
      <b/>
      <sz val="8"/>
      <name val="Arial"/>
      <family val="0"/>
    </font>
    <font>
      <b/>
      <sz val="8"/>
      <name val="Courier"/>
      <family val="0"/>
    </font>
    <font>
      <b/>
      <sz val="8"/>
      <color indexed="12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0"/>
      <name val="Courier"/>
      <family val="0"/>
    </font>
    <font>
      <sz val="8"/>
      <name val="Tahoma"/>
      <family val="2"/>
    </font>
    <font>
      <sz val="10"/>
      <color indexed="16"/>
      <name val="Tahoma"/>
      <family val="2"/>
    </font>
    <font>
      <sz val="10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fill" vertical="center"/>
    </xf>
    <xf numFmtId="0" fontId="7" fillId="0" borderId="0" xfId="0" applyFont="1" applyAlignment="1">
      <alignment horizontal="fill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/>
    </xf>
    <xf numFmtId="3" fontId="0" fillId="0" borderId="2" xfId="0" applyNumberFormat="1" applyFont="1" applyBorder="1" applyAlignment="1">
      <alignment/>
    </xf>
    <xf numFmtId="165" fontId="5" fillId="0" borderId="2" xfId="0" applyNumberFormat="1" applyFont="1" applyBorder="1" applyAlignment="1" applyProtection="1">
      <alignment vertical="center"/>
      <protection/>
    </xf>
    <xf numFmtId="165" fontId="10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vertical="center"/>
      <protection/>
    </xf>
    <xf numFmtId="3" fontId="0" fillId="0" borderId="7" xfId="0" applyNumberFormat="1" applyFont="1" applyBorder="1" applyAlignment="1">
      <alignment/>
    </xf>
    <xf numFmtId="3" fontId="5" fillId="0" borderId="0" xfId="0" applyNumberFormat="1" applyFont="1" applyAlignment="1">
      <alignment horizontal="fill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5" xfId="0" applyNumberFormat="1" applyFont="1" applyBorder="1" applyAlignment="1" applyProtection="1">
      <alignment vertical="center"/>
      <protection/>
    </xf>
    <xf numFmtId="165" fontId="5" fillId="0" borderId="1" xfId="0" applyNumberFormat="1" applyFont="1" applyBorder="1" applyAlignment="1" applyProtection="1">
      <alignment vertical="center"/>
      <protection/>
    </xf>
    <xf numFmtId="164" fontId="5" fillId="0" borderId="5" xfId="0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quotePrefix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bestFit="1" customWidth="1"/>
    <col min="3" max="3" width="22.00390625" style="0" bestFit="1" customWidth="1"/>
    <col min="4" max="4" width="7.421875" style="0" bestFit="1" customWidth="1"/>
    <col min="5" max="5" width="8.57421875" style="0" bestFit="1" customWidth="1"/>
    <col min="6" max="6" width="8.00390625" style="0" bestFit="1" customWidth="1"/>
    <col min="7" max="7" width="6.28125" style="0" bestFit="1" customWidth="1"/>
    <col min="8" max="8" width="3.7109375" style="0" customWidth="1"/>
    <col min="9" max="9" width="4.00390625" style="0" bestFit="1" customWidth="1"/>
    <col min="10" max="10" width="22.00390625" style="0" bestFit="1" customWidth="1"/>
    <col min="11" max="11" width="7.421875" style="0" bestFit="1" customWidth="1"/>
    <col min="12" max="12" width="8.57421875" style="0" bestFit="1" customWidth="1"/>
    <col min="13" max="13" width="8.00390625" style="0" bestFit="1" customWidth="1"/>
    <col min="14" max="14" width="6.28125" style="0" bestFit="1" customWidth="1"/>
    <col min="15" max="15" width="3.7109375" style="0" customWidth="1"/>
    <col min="16" max="16" width="4.00390625" style="0" bestFit="1" customWidth="1"/>
    <col min="17" max="17" width="22.00390625" style="0" bestFit="1" customWidth="1"/>
    <col min="18" max="18" width="7.421875" style="0" bestFit="1" customWidth="1"/>
    <col min="19" max="19" width="8.57421875" style="0" bestFit="1" customWidth="1"/>
    <col min="20" max="20" width="8.00390625" style="0" bestFit="1" customWidth="1"/>
    <col min="21" max="21" width="6.28125" style="0" bestFit="1" customWidth="1"/>
  </cols>
  <sheetData>
    <row r="1" spans="1:21" ht="13.5" thickBot="1">
      <c r="A1" s="3"/>
      <c r="B1" s="50" t="s">
        <v>0</v>
      </c>
      <c r="C1" s="51"/>
      <c r="D1" s="51"/>
      <c r="E1" s="51"/>
      <c r="F1" s="51"/>
      <c r="G1" s="52"/>
      <c r="I1" s="67"/>
      <c r="J1" s="68"/>
      <c r="K1" s="68"/>
      <c r="L1" s="68"/>
      <c r="M1" s="68"/>
      <c r="N1" s="68"/>
      <c r="P1" s="67"/>
      <c r="Q1" s="68"/>
      <c r="R1" s="68"/>
      <c r="S1" s="68"/>
      <c r="T1" s="68"/>
      <c r="U1" s="68"/>
    </row>
    <row r="2" spans="1:21" ht="13.5" thickBot="1">
      <c r="A2" s="4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1"/>
    </row>
    <row r="3" spans="1:21" ht="13.5" thickBot="1">
      <c r="A3" s="4"/>
      <c r="B3" s="56" t="s">
        <v>1</v>
      </c>
      <c r="C3" s="57"/>
      <c r="D3" s="57"/>
      <c r="E3" s="57"/>
      <c r="F3" s="57"/>
      <c r="G3" s="58"/>
      <c r="I3" s="59" t="s">
        <v>124</v>
      </c>
      <c r="J3" s="60"/>
      <c r="K3" s="60"/>
      <c r="L3" s="60"/>
      <c r="M3" s="60"/>
      <c r="N3" s="61"/>
      <c r="P3" s="53" t="s">
        <v>125</v>
      </c>
      <c r="Q3" s="54"/>
      <c r="R3" s="54"/>
      <c r="S3" s="54"/>
      <c r="T3" s="54"/>
      <c r="U3" s="55"/>
    </row>
    <row r="4" spans="1:21" ht="13.5" thickBot="1">
      <c r="A4" s="4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P4" s="1"/>
      <c r="Q4" s="1"/>
      <c r="R4" s="1"/>
      <c r="S4" s="1"/>
      <c r="T4" s="1"/>
      <c r="U4" s="1"/>
    </row>
    <row r="5" spans="1:21" ht="13.5" thickBot="1">
      <c r="A5" s="4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2" t="s">
        <v>7</v>
      </c>
      <c r="P5" s="2" t="s">
        <v>2</v>
      </c>
      <c r="Q5" s="2" t="s">
        <v>3</v>
      </c>
      <c r="R5" s="2" t="s">
        <v>4</v>
      </c>
      <c r="S5" s="2" t="s">
        <v>5</v>
      </c>
      <c r="T5" s="2" t="s">
        <v>6</v>
      </c>
      <c r="U5" s="2" t="s">
        <v>7</v>
      </c>
    </row>
    <row r="6" spans="1:21" ht="12.75">
      <c r="A6" s="4"/>
      <c r="B6" s="5"/>
      <c r="C6" s="5"/>
      <c r="D6" s="5"/>
      <c r="E6" s="5"/>
      <c r="F6" s="5"/>
      <c r="G6" s="5"/>
      <c r="I6" s="5"/>
      <c r="J6" s="5"/>
      <c r="K6" s="5"/>
      <c r="L6" s="5"/>
      <c r="M6" s="5"/>
      <c r="N6" s="5"/>
      <c r="P6" s="5"/>
      <c r="Q6" s="5"/>
      <c r="R6" s="5"/>
      <c r="S6" s="5"/>
      <c r="T6" s="5"/>
      <c r="U6" s="5"/>
    </row>
    <row r="7" spans="1:21" ht="12.75">
      <c r="A7" s="4"/>
      <c r="B7" s="6">
        <v>1</v>
      </c>
      <c r="C7" s="7" t="s">
        <v>8</v>
      </c>
      <c r="D7" s="6">
        <v>2</v>
      </c>
      <c r="E7" s="8">
        <v>1009</v>
      </c>
      <c r="F7" s="9">
        <v>98</v>
      </c>
      <c r="G7" s="10">
        <f aca="true" t="shared" si="0" ref="G7:G70">SUM(F7/E7)</f>
        <v>0.09712586719524281</v>
      </c>
      <c r="I7" s="6">
        <v>1</v>
      </c>
      <c r="J7" s="7" t="s">
        <v>8</v>
      </c>
      <c r="K7" s="6">
        <v>2</v>
      </c>
      <c r="L7" s="8">
        <v>1009</v>
      </c>
      <c r="M7" s="9">
        <v>316</v>
      </c>
      <c r="N7" s="10">
        <f aca="true" t="shared" si="1" ref="N7:N70">SUM(M7/L7)</f>
        <v>0.313181367690783</v>
      </c>
      <c r="P7" s="6">
        <v>1</v>
      </c>
      <c r="Q7" s="7" t="s">
        <v>8</v>
      </c>
      <c r="R7" s="6">
        <v>2</v>
      </c>
      <c r="S7" s="8">
        <v>1009</v>
      </c>
      <c r="T7" s="9">
        <v>445</v>
      </c>
      <c r="U7" s="10">
        <f aca="true" t="shared" si="2" ref="U7:U70">SUM(T7/S7)</f>
        <v>0.44103072348860256</v>
      </c>
    </row>
    <row r="8" spans="1:21" ht="12.75">
      <c r="A8" s="4"/>
      <c r="B8" s="6">
        <v>2</v>
      </c>
      <c r="C8" s="7" t="s">
        <v>9</v>
      </c>
      <c r="D8" s="6">
        <v>3</v>
      </c>
      <c r="E8" s="8">
        <v>2577</v>
      </c>
      <c r="F8" s="9">
        <v>145</v>
      </c>
      <c r="G8" s="10">
        <f t="shared" si="0"/>
        <v>0.05626697710516104</v>
      </c>
      <c r="I8" s="6">
        <v>2</v>
      </c>
      <c r="J8" s="7" t="s">
        <v>9</v>
      </c>
      <c r="K8" s="6">
        <v>3</v>
      </c>
      <c r="L8" s="8">
        <v>2577</v>
      </c>
      <c r="M8" s="9">
        <v>754</v>
      </c>
      <c r="N8" s="10">
        <f t="shared" si="1"/>
        <v>0.2925882809468374</v>
      </c>
      <c r="P8" s="6">
        <v>2</v>
      </c>
      <c r="Q8" s="7" t="s">
        <v>9</v>
      </c>
      <c r="R8" s="6">
        <v>3</v>
      </c>
      <c r="S8" s="8">
        <v>2577</v>
      </c>
      <c r="T8" s="9">
        <v>1122</v>
      </c>
      <c r="U8" s="10">
        <f t="shared" si="2"/>
        <v>0.43538998835855647</v>
      </c>
    </row>
    <row r="9" spans="1:21" ht="12.75">
      <c r="A9" s="4"/>
      <c r="B9" s="6">
        <v>3</v>
      </c>
      <c r="C9" s="7" t="s">
        <v>10</v>
      </c>
      <c r="D9" s="6">
        <v>4</v>
      </c>
      <c r="E9" s="8">
        <v>1598</v>
      </c>
      <c r="F9" s="9">
        <v>119</v>
      </c>
      <c r="G9" s="10">
        <f t="shared" si="0"/>
        <v>0.07446808510638298</v>
      </c>
      <c r="I9" s="6">
        <v>3</v>
      </c>
      <c r="J9" s="7" t="s">
        <v>10</v>
      </c>
      <c r="K9" s="6">
        <v>4</v>
      </c>
      <c r="L9" s="8">
        <v>1598</v>
      </c>
      <c r="M9" s="9">
        <v>489</v>
      </c>
      <c r="N9" s="10">
        <f t="shared" si="1"/>
        <v>0.30600750938673343</v>
      </c>
      <c r="P9" s="6">
        <v>3</v>
      </c>
      <c r="Q9" s="7" t="s">
        <v>10</v>
      </c>
      <c r="R9" s="6">
        <v>4</v>
      </c>
      <c r="S9" s="8">
        <v>1598</v>
      </c>
      <c r="T9" s="9">
        <v>677</v>
      </c>
      <c r="U9" s="10">
        <f t="shared" si="2"/>
        <v>0.4236545682102628</v>
      </c>
    </row>
    <row r="10" spans="1:21" ht="12.75">
      <c r="A10" s="4"/>
      <c r="B10" s="6">
        <v>4</v>
      </c>
      <c r="C10" s="7" t="s">
        <v>11</v>
      </c>
      <c r="D10" s="6">
        <v>1</v>
      </c>
      <c r="E10" s="8">
        <v>550</v>
      </c>
      <c r="F10" s="9">
        <v>30</v>
      </c>
      <c r="G10" s="10">
        <f t="shared" si="0"/>
        <v>0.05454545454545454</v>
      </c>
      <c r="I10" s="6">
        <v>4</v>
      </c>
      <c r="J10" s="7" t="s">
        <v>11</v>
      </c>
      <c r="K10" s="6">
        <v>1</v>
      </c>
      <c r="L10" s="8">
        <v>550</v>
      </c>
      <c r="M10" s="9">
        <v>227</v>
      </c>
      <c r="N10" s="10">
        <f t="shared" si="1"/>
        <v>0.4127272727272727</v>
      </c>
      <c r="P10" s="6">
        <v>4</v>
      </c>
      <c r="Q10" s="7" t="s">
        <v>11</v>
      </c>
      <c r="R10" s="6">
        <v>1</v>
      </c>
      <c r="S10" s="8">
        <v>550</v>
      </c>
      <c r="T10" s="9">
        <v>271</v>
      </c>
      <c r="U10" s="10">
        <f t="shared" si="2"/>
        <v>0.49272727272727274</v>
      </c>
    </row>
    <row r="11" spans="1:21" ht="12.75">
      <c r="A11" s="4"/>
      <c r="B11" s="6">
        <v>5</v>
      </c>
      <c r="C11" s="7" t="s">
        <v>12</v>
      </c>
      <c r="D11" s="6">
        <v>4</v>
      </c>
      <c r="E11" s="8">
        <v>3753</v>
      </c>
      <c r="F11" s="9">
        <v>309</v>
      </c>
      <c r="G11" s="10">
        <f t="shared" si="0"/>
        <v>0.08233413269384493</v>
      </c>
      <c r="I11" s="6">
        <v>5</v>
      </c>
      <c r="J11" s="7" t="s">
        <v>12</v>
      </c>
      <c r="K11" s="6">
        <v>4</v>
      </c>
      <c r="L11" s="8">
        <v>3753</v>
      </c>
      <c r="M11" s="9">
        <v>1189</v>
      </c>
      <c r="N11" s="10">
        <f t="shared" si="1"/>
        <v>0.31681321609379165</v>
      </c>
      <c r="P11" s="6">
        <v>5</v>
      </c>
      <c r="Q11" s="7" t="s">
        <v>12</v>
      </c>
      <c r="R11" s="6">
        <v>4</v>
      </c>
      <c r="S11" s="8">
        <v>3753</v>
      </c>
      <c r="T11" s="9">
        <v>1718</v>
      </c>
      <c r="U11" s="10">
        <f t="shared" si="2"/>
        <v>0.45776711963762323</v>
      </c>
    </row>
    <row r="12" spans="1:21" ht="12.75">
      <c r="A12" s="4"/>
      <c r="B12" s="6">
        <v>6</v>
      </c>
      <c r="C12" s="7" t="s">
        <v>13</v>
      </c>
      <c r="D12" s="6">
        <v>2</v>
      </c>
      <c r="E12" s="8">
        <v>1006</v>
      </c>
      <c r="F12" s="9">
        <v>64</v>
      </c>
      <c r="G12" s="10">
        <f t="shared" si="0"/>
        <v>0.0636182902584493</v>
      </c>
      <c r="I12" s="6">
        <v>6</v>
      </c>
      <c r="J12" s="7" t="s">
        <v>13</v>
      </c>
      <c r="K12" s="6">
        <v>2</v>
      </c>
      <c r="L12" s="8">
        <v>1006</v>
      </c>
      <c r="M12" s="9">
        <v>321</v>
      </c>
      <c r="N12" s="10">
        <f t="shared" si="1"/>
        <v>0.3190854870775348</v>
      </c>
      <c r="P12" s="6">
        <v>6</v>
      </c>
      <c r="Q12" s="7" t="s">
        <v>13</v>
      </c>
      <c r="R12" s="6">
        <v>2</v>
      </c>
      <c r="S12" s="8">
        <v>1006</v>
      </c>
      <c r="T12" s="9">
        <v>426</v>
      </c>
      <c r="U12" s="10">
        <f t="shared" si="2"/>
        <v>0.4234592445328032</v>
      </c>
    </row>
    <row r="13" spans="1:21" ht="12.75">
      <c r="A13" s="4"/>
      <c r="B13" s="6">
        <v>7</v>
      </c>
      <c r="C13" s="7" t="s">
        <v>14</v>
      </c>
      <c r="D13" s="6">
        <v>1</v>
      </c>
      <c r="E13" s="8">
        <v>455</v>
      </c>
      <c r="F13" s="9">
        <v>28</v>
      </c>
      <c r="G13" s="10">
        <f t="shared" si="0"/>
        <v>0.06153846153846154</v>
      </c>
      <c r="I13" s="6">
        <v>7</v>
      </c>
      <c r="J13" s="7" t="s">
        <v>14</v>
      </c>
      <c r="K13" s="6">
        <v>1</v>
      </c>
      <c r="L13" s="8">
        <v>455</v>
      </c>
      <c r="M13" s="9">
        <v>167</v>
      </c>
      <c r="N13" s="10">
        <f t="shared" si="1"/>
        <v>0.367032967032967</v>
      </c>
      <c r="P13" s="6">
        <v>7</v>
      </c>
      <c r="Q13" s="7" t="s">
        <v>14</v>
      </c>
      <c r="R13" s="6">
        <v>1</v>
      </c>
      <c r="S13" s="8">
        <v>455</v>
      </c>
      <c r="T13" s="9">
        <v>225</v>
      </c>
      <c r="U13" s="10">
        <f t="shared" si="2"/>
        <v>0.4945054945054945</v>
      </c>
    </row>
    <row r="14" spans="1:21" ht="12.75">
      <c r="A14" s="4"/>
      <c r="B14" s="6">
        <v>8</v>
      </c>
      <c r="C14" s="7" t="s">
        <v>15</v>
      </c>
      <c r="D14" s="6">
        <v>1</v>
      </c>
      <c r="E14" s="8">
        <v>421</v>
      </c>
      <c r="F14" s="9">
        <v>37</v>
      </c>
      <c r="G14" s="10">
        <f t="shared" si="0"/>
        <v>0.08788598574821853</v>
      </c>
      <c r="I14" s="6">
        <v>8</v>
      </c>
      <c r="J14" s="7" t="s">
        <v>15</v>
      </c>
      <c r="K14" s="6">
        <v>1</v>
      </c>
      <c r="L14" s="8">
        <v>421</v>
      </c>
      <c r="M14" s="9">
        <v>122</v>
      </c>
      <c r="N14" s="10">
        <f t="shared" si="1"/>
        <v>0.28978622327790976</v>
      </c>
      <c r="P14" s="6">
        <v>8</v>
      </c>
      <c r="Q14" s="7" t="s">
        <v>15</v>
      </c>
      <c r="R14" s="6">
        <v>1</v>
      </c>
      <c r="S14" s="8">
        <v>421</v>
      </c>
      <c r="T14" s="9">
        <v>178</v>
      </c>
      <c r="U14" s="10">
        <f t="shared" si="2"/>
        <v>0.42280285035629456</v>
      </c>
    </row>
    <row r="15" spans="1:21" ht="12.75">
      <c r="A15" s="4"/>
      <c r="B15" s="6">
        <v>9</v>
      </c>
      <c r="C15" s="7" t="s">
        <v>16</v>
      </c>
      <c r="D15" s="6">
        <v>2</v>
      </c>
      <c r="E15" s="8">
        <v>1024</v>
      </c>
      <c r="F15" s="9">
        <v>54</v>
      </c>
      <c r="G15" s="10">
        <f t="shared" si="0"/>
        <v>0.052734375</v>
      </c>
      <c r="I15" s="6">
        <v>9</v>
      </c>
      <c r="J15" s="7" t="s">
        <v>16</v>
      </c>
      <c r="K15" s="6">
        <v>2</v>
      </c>
      <c r="L15" s="8">
        <v>1024</v>
      </c>
      <c r="M15" s="9">
        <v>257</v>
      </c>
      <c r="N15" s="10">
        <f t="shared" si="1"/>
        <v>0.2509765625</v>
      </c>
      <c r="P15" s="6">
        <v>9</v>
      </c>
      <c r="Q15" s="7" t="s">
        <v>16</v>
      </c>
      <c r="R15" s="6">
        <v>2</v>
      </c>
      <c r="S15" s="8">
        <v>1024</v>
      </c>
      <c r="T15" s="9">
        <v>399</v>
      </c>
      <c r="U15" s="10">
        <f t="shared" si="2"/>
        <v>0.3896484375</v>
      </c>
    </row>
    <row r="16" spans="1:21" ht="12.75">
      <c r="A16" s="4"/>
      <c r="B16" s="6">
        <v>10</v>
      </c>
      <c r="C16" s="7" t="s">
        <v>17</v>
      </c>
      <c r="D16" s="6">
        <v>1</v>
      </c>
      <c r="E16" s="8">
        <v>1055</v>
      </c>
      <c r="F16" s="9">
        <v>36</v>
      </c>
      <c r="G16" s="10">
        <f t="shared" si="0"/>
        <v>0.034123222748815164</v>
      </c>
      <c r="I16" s="6">
        <v>10</v>
      </c>
      <c r="J16" s="7" t="s">
        <v>17</v>
      </c>
      <c r="K16" s="6">
        <v>1</v>
      </c>
      <c r="L16" s="8">
        <v>1055</v>
      </c>
      <c r="M16" s="9">
        <v>336</v>
      </c>
      <c r="N16" s="10">
        <f t="shared" si="1"/>
        <v>0.3184834123222749</v>
      </c>
      <c r="P16" s="6">
        <v>10</v>
      </c>
      <c r="Q16" s="7" t="s">
        <v>17</v>
      </c>
      <c r="R16" s="6">
        <v>1</v>
      </c>
      <c r="S16" s="8">
        <v>1055</v>
      </c>
      <c r="T16" s="9">
        <v>479</v>
      </c>
      <c r="U16" s="10">
        <f t="shared" si="2"/>
        <v>0.45402843601895737</v>
      </c>
    </row>
    <row r="17" spans="1:21" ht="12.75">
      <c r="A17" s="4"/>
      <c r="B17" s="6">
        <v>11</v>
      </c>
      <c r="C17" s="7" t="s">
        <v>18</v>
      </c>
      <c r="D17" s="6">
        <v>1</v>
      </c>
      <c r="E17" s="8">
        <v>529</v>
      </c>
      <c r="F17" s="9">
        <v>19</v>
      </c>
      <c r="G17" s="10">
        <f t="shared" si="0"/>
        <v>0.035916824196597356</v>
      </c>
      <c r="I17" s="6">
        <v>11</v>
      </c>
      <c r="J17" s="7" t="s">
        <v>18</v>
      </c>
      <c r="K17" s="6">
        <v>1</v>
      </c>
      <c r="L17" s="8">
        <v>529</v>
      </c>
      <c r="M17" s="9">
        <v>161</v>
      </c>
      <c r="N17" s="10">
        <f t="shared" si="1"/>
        <v>0.30434782608695654</v>
      </c>
      <c r="P17" s="6">
        <v>11</v>
      </c>
      <c r="Q17" s="7" t="s">
        <v>18</v>
      </c>
      <c r="R17" s="6">
        <v>1</v>
      </c>
      <c r="S17" s="8">
        <v>529</v>
      </c>
      <c r="T17" s="9">
        <v>237</v>
      </c>
      <c r="U17" s="10">
        <f t="shared" si="2"/>
        <v>0.44801512287334594</v>
      </c>
    </row>
    <row r="18" spans="1:21" ht="12.75">
      <c r="A18" s="4"/>
      <c r="B18" s="6">
        <v>12</v>
      </c>
      <c r="C18" s="7" t="s">
        <v>19</v>
      </c>
      <c r="D18" s="6">
        <v>2</v>
      </c>
      <c r="E18" s="8">
        <v>1537</v>
      </c>
      <c r="F18" s="9">
        <v>77</v>
      </c>
      <c r="G18" s="10">
        <f t="shared" si="0"/>
        <v>0.05009759271307743</v>
      </c>
      <c r="I18" s="6">
        <v>12</v>
      </c>
      <c r="J18" s="7" t="s">
        <v>19</v>
      </c>
      <c r="K18" s="6">
        <v>2</v>
      </c>
      <c r="L18" s="8">
        <v>1537</v>
      </c>
      <c r="M18" s="9">
        <v>445</v>
      </c>
      <c r="N18" s="10">
        <f t="shared" si="1"/>
        <v>0.28952504879635654</v>
      </c>
      <c r="P18" s="6">
        <v>12</v>
      </c>
      <c r="Q18" s="7" t="s">
        <v>19</v>
      </c>
      <c r="R18" s="6">
        <v>2</v>
      </c>
      <c r="S18" s="8">
        <v>1537</v>
      </c>
      <c r="T18" s="9">
        <v>735</v>
      </c>
      <c r="U18" s="10">
        <f t="shared" si="2"/>
        <v>0.4782042940793754</v>
      </c>
    </row>
    <row r="19" spans="1:21" ht="12.75">
      <c r="A19" s="4"/>
      <c r="B19" s="6">
        <v>13</v>
      </c>
      <c r="C19" s="7" t="s">
        <v>20</v>
      </c>
      <c r="D19" s="6">
        <v>1</v>
      </c>
      <c r="E19" s="8">
        <v>449</v>
      </c>
      <c r="F19" s="9">
        <v>30</v>
      </c>
      <c r="G19" s="10">
        <f t="shared" si="0"/>
        <v>0.066815144766147</v>
      </c>
      <c r="I19" s="6">
        <v>13</v>
      </c>
      <c r="J19" s="7" t="s">
        <v>20</v>
      </c>
      <c r="K19" s="6">
        <v>1</v>
      </c>
      <c r="L19" s="8">
        <v>449</v>
      </c>
      <c r="M19" s="9">
        <v>172</v>
      </c>
      <c r="N19" s="10">
        <f t="shared" si="1"/>
        <v>0.3830734966592428</v>
      </c>
      <c r="P19" s="6">
        <v>13</v>
      </c>
      <c r="Q19" s="7" t="s">
        <v>20</v>
      </c>
      <c r="R19" s="6">
        <v>1</v>
      </c>
      <c r="S19" s="8">
        <v>449</v>
      </c>
      <c r="T19" s="9">
        <v>220</v>
      </c>
      <c r="U19" s="10">
        <f t="shared" si="2"/>
        <v>0.48997772828507796</v>
      </c>
    </row>
    <row r="20" spans="1:21" ht="12.75">
      <c r="A20" s="4"/>
      <c r="B20" s="6">
        <v>14</v>
      </c>
      <c r="C20" s="7" t="s">
        <v>21</v>
      </c>
      <c r="D20" s="6">
        <v>1</v>
      </c>
      <c r="E20" s="8">
        <v>347</v>
      </c>
      <c r="F20" s="9">
        <v>14</v>
      </c>
      <c r="G20" s="10">
        <f t="shared" si="0"/>
        <v>0.040345821325648415</v>
      </c>
      <c r="I20" s="6">
        <v>14</v>
      </c>
      <c r="J20" s="7" t="s">
        <v>21</v>
      </c>
      <c r="K20" s="6">
        <v>1</v>
      </c>
      <c r="L20" s="8">
        <v>347</v>
      </c>
      <c r="M20" s="9">
        <v>87</v>
      </c>
      <c r="N20" s="10">
        <f t="shared" si="1"/>
        <v>0.2507204610951009</v>
      </c>
      <c r="P20" s="6">
        <v>14</v>
      </c>
      <c r="Q20" s="7" t="s">
        <v>21</v>
      </c>
      <c r="R20" s="6">
        <v>1</v>
      </c>
      <c r="S20" s="8">
        <v>347</v>
      </c>
      <c r="T20" s="9">
        <v>134</v>
      </c>
      <c r="U20" s="10">
        <f t="shared" si="2"/>
        <v>0.3861671469740634</v>
      </c>
    </row>
    <row r="21" spans="1:21" ht="12.75">
      <c r="A21" s="4"/>
      <c r="B21" s="6">
        <v>15</v>
      </c>
      <c r="C21" s="7" t="s">
        <v>22</v>
      </c>
      <c r="D21" s="6">
        <v>3</v>
      </c>
      <c r="E21" s="8">
        <v>1903</v>
      </c>
      <c r="F21" s="9">
        <v>167</v>
      </c>
      <c r="G21" s="10">
        <f t="shared" si="0"/>
        <v>0.08775617446137678</v>
      </c>
      <c r="I21" s="6">
        <v>15</v>
      </c>
      <c r="J21" s="7" t="s">
        <v>22</v>
      </c>
      <c r="K21" s="6">
        <v>3</v>
      </c>
      <c r="L21" s="8">
        <v>1903</v>
      </c>
      <c r="M21" s="9">
        <v>612</v>
      </c>
      <c r="N21" s="10">
        <f t="shared" si="1"/>
        <v>0.3215974776668418</v>
      </c>
      <c r="P21" s="6">
        <v>15</v>
      </c>
      <c r="Q21" s="7" t="s">
        <v>22</v>
      </c>
      <c r="R21" s="6">
        <v>3</v>
      </c>
      <c r="S21" s="8">
        <v>1903</v>
      </c>
      <c r="T21" s="9">
        <v>923</v>
      </c>
      <c r="U21" s="10">
        <f t="shared" si="2"/>
        <v>0.48502364687335786</v>
      </c>
    </row>
    <row r="22" spans="1:21" ht="12.75">
      <c r="A22" s="4"/>
      <c r="B22" s="6">
        <v>16</v>
      </c>
      <c r="C22" s="7" t="s">
        <v>23</v>
      </c>
      <c r="D22" s="6">
        <v>6</v>
      </c>
      <c r="E22" s="8">
        <v>3227</v>
      </c>
      <c r="F22" s="9">
        <v>213</v>
      </c>
      <c r="G22" s="10">
        <f t="shared" si="0"/>
        <v>0.06600557793616361</v>
      </c>
      <c r="I22" s="6">
        <v>16</v>
      </c>
      <c r="J22" s="7" t="s">
        <v>23</v>
      </c>
      <c r="K22" s="6">
        <v>6</v>
      </c>
      <c r="L22" s="8">
        <v>3227</v>
      </c>
      <c r="M22" s="9">
        <v>1224</v>
      </c>
      <c r="N22" s="10">
        <f t="shared" si="1"/>
        <v>0.37929965912612335</v>
      </c>
      <c r="P22" s="6">
        <v>16</v>
      </c>
      <c r="Q22" s="7" t="s">
        <v>23</v>
      </c>
      <c r="R22" s="6">
        <v>6</v>
      </c>
      <c r="S22" s="8">
        <v>3227</v>
      </c>
      <c r="T22" s="9">
        <v>1479</v>
      </c>
      <c r="U22" s="10">
        <f t="shared" si="2"/>
        <v>0.4583204214440657</v>
      </c>
    </row>
    <row r="23" spans="1:21" ht="12.75">
      <c r="A23" s="4"/>
      <c r="B23" s="6">
        <v>17</v>
      </c>
      <c r="C23" s="7" t="s">
        <v>24</v>
      </c>
      <c r="D23" s="6">
        <v>2</v>
      </c>
      <c r="E23" s="8">
        <v>1268</v>
      </c>
      <c r="F23" s="9">
        <v>102</v>
      </c>
      <c r="G23" s="10">
        <f t="shared" si="0"/>
        <v>0.0804416403785489</v>
      </c>
      <c r="I23" s="6">
        <v>17</v>
      </c>
      <c r="J23" s="7" t="s">
        <v>24</v>
      </c>
      <c r="K23" s="6">
        <v>2</v>
      </c>
      <c r="L23" s="8">
        <v>1268</v>
      </c>
      <c r="M23" s="9">
        <v>376</v>
      </c>
      <c r="N23" s="10">
        <f t="shared" si="1"/>
        <v>0.29652996845425866</v>
      </c>
      <c r="P23" s="6">
        <v>17</v>
      </c>
      <c r="Q23" s="7" t="s">
        <v>24</v>
      </c>
      <c r="R23" s="6">
        <v>2</v>
      </c>
      <c r="S23" s="8">
        <v>1268</v>
      </c>
      <c r="T23" s="9">
        <v>542</v>
      </c>
      <c r="U23" s="10">
        <f t="shared" si="2"/>
        <v>0.4274447949526814</v>
      </c>
    </row>
    <row r="24" spans="1:21" ht="12.75">
      <c r="A24" s="4"/>
      <c r="B24" s="6">
        <v>18</v>
      </c>
      <c r="C24" s="7" t="s">
        <v>25</v>
      </c>
      <c r="D24" s="6">
        <v>1</v>
      </c>
      <c r="E24" s="8">
        <v>934</v>
      </c>
      <c r="F24" s="9">
        <v>55</v>
      </c>
      <c r="G24" s="10">
        <f t="shared" si="0"/>
        <v>0.058886509635974305</v>
      </c>
      <c r="I24" s="6">
        <v>18</v>
      </c>
      <c r="J24" s="7" t="s">
        <v>25</v>
      </c>
      <c r="K24" s="6">
        <v>1</v>
      </c>
      <c r="L24" s="8">
        <v>934</v>
      </c>
      <c r="M24" s="9">
        <v>275</v>
      </c>
      <c r="N24" s="10">
        <f t="shared" si="1"/>
        <v>0.2944325481798715</v>
      </c>
      <c r="P24" s="6">
        <v>18</v>
      </c>
      <c r="Q24" s="7" t="s">
        <v>25</v>
      </c>
      <c r="R24" s="6">
        <v>1</v>
      </c>
      <c r="S24" s="8">
        <v>934</v>
      </c>
      <c r="T24" s="9">
        <v>401</v>
      </c>
      <c r="U24" s="10">
        <f t="shared" si="2"/>
        <v>0.42933618843683086</v>
      </c>
    </row>
    <row r="25" spans="1:21" ht="12.75">
      <c r="A25" s="4"/>
      <c r="B25" s="6">
        <v>19</v>
      </c>
      <c r="C25" s="7" t="s">
        <v>26</v>
      </c>
      <c r="D25" s="6">
        <v>1</v>
      </c>
      <c r="E25" s="8">
        <v>423</v>
      </c>
      <c r="F25" s="9">
        <v>12</v>
      </c>
      <c r="G25" s="10">
        <f t="shared" si="0"/>
        <v>0.028368794326241134</v>
      </c>
      <c r="I25" s="6">
        <v>19</v>
      </c>
      <c r="J25" s="7" t="s">
        <v>26</v>
      </c>
      <c r="K25" s="6">
        <v>1</v>
      </c>
      <c r="L25" s="8">
        <v>423</v>
      </c>
      <c r="M25" s="9">
        <v>114</v>
      </c>
      <c r="N25" s="10">
        <f t="shared" si="1"/>
        <v>0.2695035460992908</v>
      </c>
      <c r="P25" s="6">
        <v>19</v>
      </c>
      <c r="Q25" s="7" t="s">
        <v>26</v>
      </c>
      <c r="R25" s="6">
        <v>1</v>
      </c>
      <c r="S25" s="8">
        <v>423</v>
      </c>
      <c r="T25" s="9">
        <v>188</v>
      </c>
      <c r="U25" s="10">
        <f t="shared" si="2"/>
        <v>0.4444444444444444</v>
      </c>
    </row>
    <row r="26" spans="1:21" ht="12.75">
      <c r="A26" s="4"/>
      <c r="B26" s="6">
        <v>20</v>
      </c>
      <c r="C26" s="7" t="s">
        <v>27</v>
      </c>
      <c r="D26" s="6">
        <v>2</v>
      </c>
      <c r="E26" s="8">
        <v>1212</v>
      </c>
      <c r="F26" s="9">
        <v>47</v>
      </c>
      <c r="G26" s="10">
        <f t="shared" si="0"/>
        <v>0.038778877887788776</v>
      </c>
      <c r="I26" s="6">
        <v>20</v>
      </c>
      <c r="J26" s="7" t="s">
        <v>27</v>
      </c>
      <c r="K26" s="6">
        <v>2</v>
      </c>
      <c r="L26" s="8">
        <v>1212</v>
      </c>
      <c r="M26" s="9">
        <v>364</v>
      </c>
      <c r="N26" s="10">
        <f t="shared" si="1"/>
        <v>0.30033003300330036</v>
      </c>
      <c r="P26" s="6">
        <v>20</v>
      </c>
      <c r="Q26" s="7" t="s">
        <v>27</v>
      </c>
      <c r="R26" s="6">
        <v>2</v>
      </c>
      <c r="S26" s="8">
        <v>1212</v>
      </c>
      <c r="T26" s="9">
        <v>531</v>
      </c>
      <c r="U26" s="10">
        <f t="shared" si="2"/>
        <v>0.4381188118811881</v>
      </c>
    </row>
    <row r="27" spans="1:21" ht="12.75">
      <c r="A27" s="4"/>
      <c r="B27" s="6">
        <v>21</v>
      </c>
      <c r="C27" s="7" t="s">
        <v>28</v>
      </c>
      <c r="D27" s="6">
        <v>16</v>
      </c>
      <c r="E27" s="8">
        <v>11041</v>
      </c>
      <c r="F27" s="9">
        <v>663</v>
      </c>
      <c r="G27" s="10">
        <f t="shared" si="0"/>
        <v>0.06004890861335024</v>
      </c>
      <c r="I27" s="6">
        <v>21</v>
      </c>
      <c r="J27" s="7" t="s">
        <v>28</v>
      </c>
      <c r="K27" s="6">
        <v>16</v>
      </c>
      <c r="L27" s="8">
        <v>11041</v>
      </c>
      <c r="M27" s="9">
        <v>3178</v>
      </c>
      <c r="N27" s="10">
        <f t="shared" si="1"/>
        <v>0.2878362467167829</v>
      </c>
      <c r="P27" s="6">
        <v>21</v>
      </c>
      <c r="Q27" s="7" t="s">
        <v>28</v>
      </c>
      <c r="R27" s="6">
        <v>16</v>
      </c>
      <c r="S27" s="8">
        <v>11041</v>
      </c>
      <c r="T27" s="9">
        <v>4750</v>
      </c>
      <c r="U27" s="10">
        <f t="shared" si="2"/>
        <v>0.4302146544697038</v>
      </c>
    </row>
    <row r="28" spans="1:21" ht="12.75">
      <c r="A28" s="4"/>
      <c r="B28" s="6">
        <v>22</v>
      </c>
      <c r="C28" s="7" t="s">
        <v>29</v>
      </c>
      <c r="D28" s="6">
        <v>3</v>
      </c>
      <c r="E28" s="8">
        <v>1361</v>
      </c>
      <c r="F28" s="9">
        <v>66</v>
      </c>
      <c r="G28" s="10">
        <f t="shared" si="0"/>
        <v>0.048493754592211606</v>
      </c>
      <c r="I28" s="6">
        <v>22</v>
      </c>
      <c r="J28" s="7" t="s">
        <v>29</v>
      </c>
      <c r="K28" s="6">
        <v>3</v>
      </c>
      <c r="L28" s="8">
        <v>1361</v>
      </c>
      <c r="M28" s="9">
        <v>468</v>
      </c>
      <c r="N28" s="10">
        <f t="shared" si="1"/>
        <v>0.3438648052902278</v>
      </c>
      <c r="P28" s="6">
        <v>22</v>
      </c>
      <c r="Q28" s="7" t="s">
        <v>29</v>
      </c>
      <c r="R28" s="6">
        <v>3</v>
      </c>
      <c r="S28" s="8">
        <v>1361</v>
      </c>
      <c r="T28" s="9">
        <v>630</v>
      </c>
      <c r="U28" s="10">
        <f t="shared" si="2"/>
        <v>0.4628949301983835</v>
      </c>
    </row>
    <row r="29" spans="1:21" ht="12.75">
      <c r="A29" s="4"/>
      <c r="B29" s="6">
        <v>23</v>
      </c>
      <c r="C29" s="7" t="s">
        <v>30</v>
      </c>
      <c r="D29" s="6">
        <v>1</v>
      </c>
      <c r="E29" s="8">
        <v>321</v>
      </c>
      <c r="F29" s="9">
        <v>14</v>
      </c>
      <c r="G29" s="10">
        <f t="shared" si="0"/>
        <v>0.04361370716510903</v>
      </c>
      <c r="I29" s="6">
        <v>23</v>
      </c>
      <c r="J29" s="7" t="s">
        <v>30</v>
      </c>
      <c r="K29" s="6">
        <v>1</v>
      </c>
      <c r="L29" s="8">
        <v>321</v>
      </c>
      <c r="M29" s="9">
        <v>123</v>
      </c>
      <c r="N29" s="10">
        <f t="shared" si="1"/>
        <v>0.38317757009345793</v>
      </c>
      <c r="P29" s="6">
        <v>23</v>
      </c>
      <c r="Q29" s="7" t="s">
        <v>30</v>
      </c>
      <c r="R29" s="6">
        <v>1</v>
      </c>
      <c r="S29" s="8">
        <v>321</v>
      </c>
      <c r="T29" s="9">
        <v>191</v>
      </c>
      <c r="U29" s="10">
        <f t="shared" si="2"/>
        <v>0.5950155763239875</v>
      </c>
    </row>
    <row r="30" spans="1:21" ht="12.75">
      <c r="A30" s="4"/>
      <c r="B30" s="6">
        <v>24</v>
      </c>
      <c r="C30" s="7" t="s">
        <v>31</v>
      </c>
      <c r="D30" s="6">
        <v>1</v>
      </c>
      <c r="E30" s="8">
        <v>452</v>
      </c>
      <c r="F30" s="9">
        <v>20</v>
      </c>
      <c r="G30" s="10">
        <f t="shared" si="0"/>
        <v>0.04424778761061947</v>
      </c>
      <c r="I30" s="6">
        <v>24</v>
      </c>
      <c r="J30" s="7" t="s">
        <v>31</v>
      </c>
      <c r="K30" s="6">
        <v>1</v>
      </c>
      <c r="L30" s="8">
        <v>452</v>
      </c>
      <c r="M30" s="9">
        <v>90</v>
      </c>
      <c r="N30" s="10">
        <f t="shared" si="1"/>
        <v>0.19911504424778761</v>
      </c>
      <c r="P30" s="6">
        <v>24</v>
      </c>
      <c r="Q30" s="7" t="s">
        <v>31</v>
      </c>
      <c r="R30" s="6">
        <v>1</v>
      </c>
      <c r="S30" s="8">
        <v>452</v>
      </c>
      <c r="T30" s="9">
        <v>152</v>
      </c>
      <c r="U30" s="10">
        <f t="shared" si="2"/>
        <v>0.336283185840708</v>
      </c>
    </row>
    <row r="31" spans="1:21" ht="12.75">
      <c r="A31" s="4"/>
      <c r="B31" s="6">
        <v>25</v>
      </c>
      <c r="C31" s="7" t="s">
        <v>32</v>
      </c>
      <c r="D31" s="6">
        <v>8</v>
      </c>
      <c r="E31" s="8">
        <v>7332</v>
      </c>
      <c r="F31" s="9">
        <v>410</v>
      </c>
      <c r="G31" s="10">
        <f t="shared" si="0"/>
        <v>0.05591925804691762</v>
      </c>
      <c r="I31" s="6">
        <v>25</v>
      </c>
      <c r="J31" s="7" t="s">
        <v>32</v>
      </c>
      <c r="K31" s="6">
        <v>8</v>
      </c>
      <c r="L31" s="8">
        <v>7332</v>
      </c>
      <c r="M31" s="9">
        <v>2401</v>
      </c>
      <c r="N31" s="10">
        <f t="shared" si="1"/>
        <v>0.32746863066012</v>
      </c>
      <c r="P31" s="6">
        <v>25</v>
      </c>
      <c r="Q31" s="7" t="s">
        <v>32</v>
      </c>
      <c r="R31" s="6">
        <v>8</v>
      </c>
      <c r="S31" s="8">
        <v>7332</v>
      </c>
      <c r="T31" s="9">
        <v>3289</v>
      </c>
      <c r="U31" s="10">
        <f t="shared" si="2"/>
        <v>0.44858156028368795</v>
      </c>
    </row>
    <row r="32" spans="1:21" ht="12.75">
      <c r="A32" s="4"/>
      <c r="B32" s="6">
        <v>26</v>
      </c>
      <c r="C32" s="7" t="s">
        <v>33</v>
      </c>
      <c r="D32" s="6">
        <v>5</v>
      </c>
      <c r="E32" s="8">
        <v>4204</v>
      </c>
      <c r="F32" s="9">
        <v>271</v>
      </c>
      <c r="G32" s="10">
        <f t="shared" si="0"/>
        <v>0.06446241674595624</v>
      </c>
      <c r="I32" s="6">
        <v>26</v>
      </c>
      <c r="J32" s="7" t="s">
        <v>33</v>
      </c>
      <c r="K32" s="6">
        <v>5</v>
      </c>
      <c r="L32" s="8">
        <v>4204</v>
      </c>
      <c r="M32" s="9">
        <v>1265</v>
      </c>
      <c r="N32" s="10">
        <f t="shared" si="1"/>
        <v>0.3009039010466223</v>
      </c>
      <c r="P32" s="6">
        <v>26</v>
      </c>
      <c r="Q32" s="7" t="s">
        <v>33</v>
      </c>
      <c r="R32" s="6">
        <v>5</v>
      </c>
      <c r="S32" s="8">
        <v>4204</v>
      </c>
      <c r="T32" s="9">
        <v>1713</v>
      </c>
      <c r="U32" s="10">
        <f t="shared" si="2"/>
        <v>0.4074690770694577</v>
      </c>
    </row>
    <row r="33" spans="1:21" ht="12.75">
      <c r="A33" s="4"/>
      <c r="B33" s="6">
        <v>27</v>
      </c>
      <c r="C33" s="7" t="s">
        <v>34</v>
      </c>
      <c r="D33" s="6">
        <v>1</v>
      </c>
      <c r="E33" s="8">
        <v>258</v>
      </c>
      <c r="F33" s="9">
        <v>29</v>
      </c>
      <c r="G33" s="10">
        <f t="shared" si="0"/>
        <v>0.1124031007751938</v>
      </c>
      <c r="I33" s="6">
        <v>27</v>
      </c>
      <c r="J33" s="7" t="s">
        <v>34</v>
      </c>
      <c r="K33" s="6">
        <v>1</v>
      </c>
      <c r="L33" s="8">
        <v>258</v>
      </c>
      <c r="M33" s="9">
        <v>88</v>
      </c>
      <c r="N33" s="10">
        <f t="shared" si="1"/>
        <v>0.34108527131782945</v>
      </c>
      <c r="P33" s="6">
        <v>27</v>
      </c>
      <c r="Q33" s="7" t="s">
        <v>34</v>
      </c>
      <c r="R33" s="6">
        <v>1</v>
      </c>
      <c r="S33" s="8">
        <v>258</v>
      </c>
      <c r="T33" s="9">
        <v>116</v>
      </c>
      <c r="U33" s="10">
        <f t="shared" si="2"/>
        <v>0.4496124031007752</v>
      </c>
    </row>
    <row r="34" spans="1:21" ht="12.75">
      <c r="A34" s="4"/>
      <c r="B34" s="6">
        <v>28</v>
      </c>
      <c r="C34" s="7" t="s">
        <v>35</v>
      </c>
      <c r="D34" s="6">
        <v>1</v>
      </c>
      <c r="E34" s="8">
        <v>482</v>
      </c>
      <c r="F34" s="9">
        <v>38</v>
      </c>
      <c r="G34" s="10">
        <f t="shared" si="0"/>
        <v>0.07883817427385892</v>
      </c>
      <c r="I34" s="6">
        <v>28</v>
      </c>
      <c r="J34" s="7" t="s">
        <v>35</v>
      </c>
      <c r="K34" s="6">
        <v>1</v>
      </c>
      <c r="L34" s="8">
        <v>482</v>
      </c>
      <c r="M34" s="9">
        <v>168</v>
      </c>
      <c r="N34" s="10">
        <f t="shared" si="1"/>
        <v>0.34854771784232363</v>
      </c>
      <c r="P34" s="6">
        <v>28</v>
      </c>
      <c r="Q34" s="7" t="s">
        <v>35</v>
      </c>
      <c r="R34" s="6">
        <v>1</v>
      </c>
      <c r="S34" s="8">
        <v>482</v>
      </c>
      <c r="T34" s="9">
        <v>217</v>
      </c>
      <c r="U34" s="10">
        <f t="shared" si="2"/>
        <v>0.45020746887966806</v>
      </c>
    </row>
    <row r="35" spans="1:21" ht="12.75">
      <c r="A35" s="4"/>
      <c r="B35" s="6">
        <v>29</v>
      </c>
      <c r="C35" s="7" t="s">
        <v>36</v>
      </c>
      <c r="D35" s="6">
        <v>2</v>
      </c>
      <c r="E35" s="8">
        <v>1551</v>
      </c>
      <c r="F35" s="9">
        <v>76</v>
      </c>
      <c r="G35" s="10">
        <f t="shared" si="0"/>
        <v>0.049000644745325596</v>
      </c>
      <c r="I35" s="6">
        <v>29</v>
      </c>
      <c r="J35" s="7" t="s">
        <v>36</v>
      </c>
      <c r="K35" s="6">
        <v>2</v>
      </c>
      <c r="L35" s="8">
        <v>1551</v>
      </c>
      <c r="M35" s="9">
        <v>419</v>
      </c>
      <c r="N35" s="10">
        <f t="shared" si="1"/>
        <v>0.27014829142488717</v>
      </c>
      <c r="P35" s="6">
        <v>29</v>
      </c>
      <c r="Q35" s="7" t="s">
        <v>36</v>
      </c>
      <c r="R35" s="6">
        <v>2</v>
      </c>
      <c r="S35" s="8">
        <v>1551</v>
      </c>
      <c r="T35" s="9">
        <v>587</v>
      </c>
      <c r="U35" s="10">
        <f t="shared" si="2"/>
        <v>0.3784655061250806</v>
      </c>
    </row>
    <row r="36" spans="1:21" ht="12.75">
      <c r="A36" s="4"/>
      <c r="B36" s="6">
        <v>30</v>
      </c>
      <c r="C36" s="7" t="s">
        <v>37</v>
      </c>
      <c r="D36" s="6">
        <v>1</v>
      </c>
      <c r="E36" s="8">
        <v>693</v>
      </c>
      <c r="F36" s="9">
        <v>45</v>
      </c>
      <c r="G36" s="10">
        <f t="shared" si="0"/>
        <v>0.06493506493506493</v>
      </c>
      <c r="I36" s="6">
        <v>30</v>
      </c>
      <c r="J36" s="7" t="s">
        <v>37</v>
      </c>
      <c r="K36" s="6">
        <v>1</v>
      </c>
      <c r="L36" s="8">
        <v>693</v>
      </c>
      <c r="M36" s="9">
        <v>180</v>
      </c>
      <c r="N36" s="10">
        <f t="shared" si="1"/>
        <v>0.2597402597402597</v>
      </c>
      <c r="P36" s="6">
        <v>30</v>
      </c>
      <c r="Q36" s="7" t="s">
        <v>37</v>
      </c>
      <c r="R36" s="6">
        <v>1</v>
      </c>
      <c r="S36" s="8">
        <v>693</v>
      </c>
      <c r="T36" s="9">
        <v>269</v>
      </c>
      <c r="U36" s="10">
        <f t="shared" si="2"/>
        <v>0.38816738816738816</v>
      </c>
    </row>
    <row r="37" spans="1:21" ht="12.75">
      <c r="A37" s="4"/>
      <c r="B37" s="6">
        <v>31</v>
      </c>
      <c r="C37" s="7" t="s">
        <v>38</v>
      </c>
      <c r="D37" s="6">
        <v>2</v>
      </c>
      <c r="E37" s="8">
        <v>955</v>
      </c>
      <c r="F37" s="9">
        <v>124</v>
      </c>
      <c r="G37" s="10">
        <f t="shared" si="0"/>
        <v>0.12984293193717278</v>
      </c>
      <c r="I37" s="6">
        <v>31</v>
      </c>
      <c r="J37" s="7" t="s">
        <v>38</v>
      </c>
      <c r="K37" s="6">
        <v>2</v>
      </c>
      <c r="L37" s="8">
        <v>955</v>
      </c>
      <c r="M37" s="9">
        <v>340</v>
      </c>
      <c r="N37" s="10">
        <f t="shared" si="1"/>
        <v>0.35602094240837695</v>
      </c>
      <c r="P37" s="6">
        <v>31</v>
      </c>
      <c r="Q37" s="7" t="s">
        <v>38</v>
      </c>
      <c r="R37" s="6">
        <v>2</v>
      </c>
      <c r="S37" s="8">
        <v>955</v>
      </c>
      <c r="T37" s="9">
        <v>442</v>
      </c>
      <c r="U37" s="10">
        <f t="shared" si="2"/>
        <v>0.46282722513089003</v>
      </c>
    </row>
    <row r="38" spans="1:21" ht="12.75">
      <c r="A38" s="4"/>
      <c r="B38" s="6">
        <v>32</v>
      </c>
      <c r="C38" s="7" t="s">
        <v>39</v>
      </c>
      <c r="D38" s="6">
        <v>2</v>
      </c>
      <c r="E38" s="8">
        <v>778</v>
      </c>
      <c r="F38" s="9">
        <v>62</v>
      </c>
      <c r="G38" s="10">
        <f t="shared" si="0"/>
        <v>0.07969151670951156</v>
      </c>
      <c r="I38" s="6">
        <v>32</v>
      </c>
      <c r="J38" s="7" t="s">
        <v>39</v>
      </c>
      <c r="K38" s="6">
        <v>2</v>
      </c>
      <c r="L38" s="8">
        <v>778</v>
      </c>
      <c r="M38" s="9">
        <v>285</v>
      </c>
      <c r="N38" s="10">
        <f t="shared" si="1"/>
        <v>0.36632390745501286</v>
      </c>
      <c r="P38" s="6">
        <v>32</v>
      </c>
      <c r="Q38" s="7" t="s">
        <v>39</v>
      </c>
      <c r="R38" s="6">
        <v>2</v>
      </c>
      <c r="S38" s="8">
        <v>778</v>
      </c>
      <c r="T38" s="9">
        <v>373</v>
      </c>
      <c r="U38" s="10">
        <f t="shared" si="2"/>
        <v>0.4794344473007712</v>
      </c>
    </row>
    <row r="39" spans="1:21" ht="12.75">
      <c r="A39" s="4"/>
      <c r="B39" s="6">
        <v>33</v>
      </c>
      <c r="C39" s="7" t="s">
        <v>40</v>
      </c>
      <c r="D39" s="6">
        <v>2</v>
      </c>
      <c r="E39" s="8">
        <v>1144</v>
      </c>
      <c r="F39" s="9">
        <v>73</v>
      </c>
      <c r="G39" s="10">
        <f t="shared" si="0"/>
        <v>0.06381118881118882</v>
      </c>
      <c r="I39" s="6">
        <v>33</v>
      </c>
      <c r="J39" s="7" t="s">
        <v>40</v>
      </c>
      <c r="K39" s="6">
        <v>2</v>
      </c>
      <c r="L39" s="8">
        <v>1144</v>
      </c>
      <c r="M39" s="9">
        <v>304</v>
      </c>
      <c r="N39" s="10">
        <f t="shared" si="1"/>
        <v>0.26573426573426573</v>
      </c>
      <c r="P39" s="6">
        <v>33</v>
      </c>
      <c r="Q39" s="7" t="s">
        <v>40</v>
      </c>
      <c r="R39" s="6">
        <v>2</v>
      </c>
      <c r="S39" s="8">
        <v>1144</v>
      </c>
      <c r="T39" s="9">
        <v>465</v>
      </c>
      <c r="U39" s="10">
        <f t="shared" si="2"/>
        <v>0.40646853146853146</v>
      </c>
    </row>
    <row r="40" spans="1:21" ht="12.75">
      <c r="A40" s="4"/>
      <c r="B40" s="6">
        <v>34</v>
      </c>
      <c r="C40" s="7" t="s">
        <v>41</v>
      </c>
      <c r="D40" s="6">
        <v>2</v>
      </c>
      <c r="E40" s="8">
        <v>1342</v>
      </c>
      <c r="F40" s="9">
        <v>79</v>
      </c>
      <c r="G40" s="10">
        <f t="shared" si="0"/>
        <v>0.05886736214605067</v>
      </c>
      <c r="I40" s="6">
        <v>34</v>
      </c>
      <c r="J40" s="7" t="s">
        <v>41</v>
      </c>
      <c r="K40" s="6">
        <v>2</v>
      </c>
      <c r="L40" s="8">
        <v>1342</v>
      </c>
      <c r="M40" s="9">
        <v>410</v>
      </c>
      <c r="N40" s="10">
        <f t="shared" si="1"/>
        <v>0.3055141579731744</v>
      </c>
      <c r="P40" s="6">
        <v>34</v>
      </c>
      <c r="Q40" s="7" t="s">
        <v>41</v>
      </c>
      <c r="R40" s="6">
        <v>2</v>
      </c>
      <c r="S40" s="8">
        <v>1342</v>
      </c>
      <c r="T40" s="9">
        <v>631</v>
      </c>
      <c r="U40" s="10">
        <f t="shared" si="2"/>
        <v>0.470193740685544</v>
      </c>
    </row>
    <row r="41" spans="1:21" ht="12.75">
      <c r="A41" s="4"/>
      <c r="B41" s="6">
        <v>35</v>
      </c>
      <c r="C41" s="7" t="s">
        <v>42</v>
      </c>
      <c r="D41" s="6">
        <v>38</v>
      </c>
      <c r="E41" s="8">
        <v>27306</v>
      </c>
      <c r="F41" s="9">
        <v>1625</v>
      </c>
      <c r="G41" s="10">
        <f t="shared" si="0"/>
        <v>0.05951073024243756</v>
      </c>
      <c r="I41" s="6">
        <v>35</v>
      </c>
      <c r="J41" s="7" t="s">
        <v>42</v>
      </c>
      <c r="K41" s="6">
        <v>38</v>
      </c>
      <c r="L41" s="8">
        <v>27306</v>
      </c>
      <c r="M41" s="9">
        <v>9243</v>
      </c>
      <c r="N41" s="10">
        <f t="shared" si="1"/>
        <v>0.33849703361898487</v>
      </c>
      <c r="P41" s="6">
        <v>35</v>
      </c>
      <c r="Q41" s="7" t="s">
        <v>42</v>
      </c>
      <c r="R41" s="6">
        <v>38</v>
      </c>
      <c r="S41" s="8">
        <v>27306</v>
      </c>
      <c r="T41" s="9">
        <v>12638</v>
      </c>
      <c r="U41" s="10">
        <f t="shared" si="2"/>
        <v>0.4628286823408775</v>
      </c>
    </row>
    <row r="42" spans="1:21" ht="12.75">
      <c r="A42" s="4"/>
      <c r="B42" s="6">
        <v>36</v>
      </c>
      <c r="C42" s="7" t="s">
        <v>43</v>
      </c>
      <c r="D42" s="6">
        <v>74</v>
      </c>
      <c r="E42" s="8">
        <v>57474</v>
      </c>
      <c r="F42" s="9">
        <v>3890</v>
      </c>
      <c r="G42" s="10">
        <f t="shared" si="0"/>
        <v>0.06768277829975293</v>
      </c>
      <c r="I42" s="6">
        <v>36</v>
      </c>
      <c r="J42" s="7" t="s">
        <v>43</v>
      </c>
      <c r="K42" s="6">
        <v>74</v>
      </c>
      <c r="L42" s="8">
        <v>57474</v>
      </c>
      <c r="M42" s="9">
        <v>19758</v>
      </c>
      <c r="N42" s="10">
        <f t="shared" si="1"/>
        <v>0.3437728364129867</v>
      </c>
      <c r="P42" s="6">
        <v>36</v>
      </c>
      <c r="Q42" s="7" t="s">
        <v>43</v>
      </c>
      <c r="R42" s="6">
        <v>74</v>
      </c>
      <c r="S42" s="8">
        <v>57474</v>
      </c>
      <c r="T42" s="9">
        <v>25705</v>
      </c>
      <c r="U42" s="10">
        <f t="shared" si="2"/>
        <v>0.44724571110415146</v>
      </c>
    </row>
    <row r="43" spans="1:21" ht="12.75">
      <c r="A43" s="4"/>
      <c r="B43" s="6">
        <v>37</v>
      </c>
      <c r="C43" s="7" t="s">
        <v>44</v>
      </c>
      <c r="D43" s="6">
        <v>1</v>
      </c>
      <c r="E43" s="8">
        <v>1040</v>
      </c>
      <c r="F43" s="9">
        <v>62</v>
      </c>
      <c r="G43" s="10">
        <f t="shared" si="0"/>
        <v>0.05961538461538462</v>
      </c>
      <c r="I43" s="6">
        <v>37</v>
      </c>
      <c r="J43" s="7" t="s">
        <v>44</v>
      </c>
      <c r="K43" s="6">
        <v>1</v>
      </c>
      <c r="L43" s="8">
        <v>1040</v>
      </c>
      <c r="M43" s="9">
        <v>334</v>
      </c>
      <c r="N43" s="10">
        <f t="shared" si="1"/>
        <v>0.3211538461538462</v>
      </c>
      <c r="P43" s="6">
        <v>37</v>
      </c>
      <c r="Q43" s="7" t="s">
        <v>44</v>
      </c>
      <c r="R43" s="6">
        <v>1</v>
      </c>
      <c r="S43" s="8">
        <v>1040</v>
      </c>
      <c r="T43" s="9">
        <v>475</v>
      </c>
      <c r="U43" s="10">
        <f t="shared" si="2"/>
        <v>0.4567307692307692</v>
      </c>
    </row>
    <row r="44" spans="1:21" ht="12.75">
      <c r="A44" s="4"/>
      <c r="B44" s="6">
        <v>38</v>
      </c>
      <c r="C44" s="7" t="s">
        <v>45</v>
      </c>
      <c r="D44" s="6">
        <v>1</v>
      </c>
      <c r="E44" s="8">
        <v>544</v>
      </c>
      <c r="F44" s="9">
        <v>48</v>
      </c>
      <c r="G44" s="10">
        <f t="shared" si="0"/>
        <v>0.08823529411764706</v>
      </c>
      <c r="I44" s="6">
        <v>38</v>
      </c>
      <c r="J44" s="7" t="s">
        <v>45</v>
      </c>
      <c r="K44" s="6">
        <v>1</v>
      </c>
      <c r="L44" s="8">
        <v>544</v>
      </c>
      <c r="M44" s="9">
        <v>149</v>
      </c>
      <c r="N44" s="10">
        <f t="shared" si="1"/>
        <v>0.27389705882352944</v>
      </c>
      <c r="P44" s="6">
        <v>38</v>
      </c>
      <c r="Q44" s="7" t="s">
        <v>45</v>
      </c>
      <c r="R44" s="6">
        <v>1</v>
      </c>
      <c r="S44" s="8">
        <v>544</v>
      </c>
      <c r="T44" s="9">
        <v>211</v>
      </c>
      <c r="U44" s="10">
        <f t="shared" si="2"/>
        <v>0.38786764705882354</v>
      </c>
    </row>
    <row r="45" spans="1:21" ht="12.75">
      <c r="A45" s="4"/>
      <c r="B45" s="6">
        <v>39</v>
      </c>
      <c r="C45" s="7" t="s">
        <v>46</v>
      </c>
      <c r="D45" s="6">
        <v>1</v>
      </c>
      <c r="E45" s="8">
        <v>314</v>
      </c>
      <c r="F45" s="9">
        <v>11</v>
      </c>
      <c r="G45" s="10">
        <f t="shared" si="0"/>
        <v>0.03503184713375796</v>
      </c>
      <c r="I45" s="6">
        <v>39</v>
      </c>
      <c r="J45" s="7" t="s">
        <v>46</v>
      </c>
      <c r="K45" s="6">
        <v>1</v>
      </c>
      <c r="L45" s="8">
        <v>314</v>
      </c>
      <c r="M45" s="9">
        <v>93</v>
      </c>
      <c r="N45" s="10">
        <f t="shared" si="1"/>
        <v>0.2961783439490446</v>
      </c>
      <c r="P45" s="6">
        <v>39</v>
      </c>
      <c r="Q45" s="7" t="s">
        <v>46</v>
      </c>
      <c r="R45" s="6">
        <v>1</v>
      </c>
      <c r="S45" s="8">
        <v>314</v>
      </c>
      <c r="T45" s="9">
        <v>131</v>
      </c>
      <c r="U45" s="10">
        <f t="shared" si="2"/>
        <v>0.4171974522292994</v>
      </c>
    </row>
    <row r="46" spans="1:21" ht="12.75">
      <c r="A46" s="4"/>
      <c r="B46" s="6">
        <v>40</v>
      </c>
      <c r="C46" s="7" t="s">
        <v>47</v>
      </c>
      <c r="D46" s="6">
        <v>1</v>
      </c>
      <c r="E46" s="8">
        <v>278</v>
      </c>
      <c r="F46" s="9">
        <v>27</v>
      </c>
      <c r="G46" s="10">
        <f t="shared" si="0"/>
        <v>0.09712230215827339</v>
      </c>
      <c r="I46" s="6">
        <v>40</v>
      </c>
      <c r="J46" s="7" t="s">
        <v>47</v>
      </c>
      <c r="K46" s="6">
        <v>1</v>
      </c>
      <c r="L46" s="8">
        <v>278</v>
      </c>
      <c r="M46" s="9">
        <v>83</v>
      </c>
      <c r="N46" s="10">
        <f t="shared" si="1"/>
        <v>0.29856115107913667</v>
      </c>
      <c r="P46" s="6">
        <v>40</v>
      </c>
      <c r="Q46" s="7" t="s">
        <v>47</v>
      </c>
      <c r="R46" s="6">
        <v>1</v>
      </c>
      <c r="S46" s="8">
        <v>278</v>
      </c>
      <c r="T46" s="9">
        <v>132</v>
      </c>
      <c r="U46" s="10">
        <f t="shared" si="2"/>
        <v>0.4748201438848921</v>
      </c>
    </row>
    <row r="47" spans="1:21" ht="12.75">
      <c r="A47" s="4"/>
      <c r="B47" s="6">
        <v>41</v>
      </c>
      <c r="C47" s="7" t="s">
        <v>48</v>
      </c>
      <c r="D47" s="6">
        <v>3</v>
      </c>
      <c r="E47" s="8">
        <v>2986</v>
      </c>
      <c r="F47" s="9">
        <v>127</v>
      </c>
      <c r="G47" s="10">
        <f t="shared" si="0"/>
        <v>0.04253181513730744</v>
      </c>
      <c r="I47" s="6">
        <v>41</v>
      </c>
      <c r="J47" s="7" t="s">
        <v>48</v>
      </c>
      <c r="K47" s="6">
        <v>3</v>
      </c>
      <c r="L47" s="8">
        <v>2986</v>
      </c>
      <c r="M47" s="9">
        <v>835</v>
      </c>
      <c r="N47" s="10">
        <f t="shared" si="1"/>
        <v>0.2796383121232418</v>
      </c>
      <c r="P47" s="6">
        <v>41</v>
      </c>
      <c r="Q47" s="7" t="s">
        <v>48</v>
      </c>
      <c r="R47" s="6">
        <v>3</v>
      </c>
      <c r="S47" s="8">
        <v>2986</v>
      </c>
      <c r="T47" s="9">
        <v>1271</v>
      </c>
      <c r="U47" s="10">
        <f t="shared" si="2"/>
        <v>0.42565304755525785</v>
      </c>
    </row>
    <row r="48" spans="1:21" ht="12.75">
      <c r="A48" s="4"/>
      <c r="B48" s="6">
        <v>42</v>
      </c>
      <c r="C48" s="7" t="s">
        <v>49</v>
      </c>
      <c r="D48" s="6">
        <v>1</v>
      </c>
      <c r="E48" s="8">
        <v>441</v>
      </c>
      <c r="F48" s="9">
        <v>45</v>
      </c>
      <c r="G48" s="10">
        <f t="shared" si="0"/>
        <v>0.10204081632653061</v>
      </c>
      <c r="I48" s="6">
        <v>42</v>
      </c>
      <c r="J48" s="7" t="s">
        <v>49</v>
      </c>
      <c r="K48" s="6">
        <v>1</v>
      </c>
      <c r="L48" s="8">
        <v>441</v>
      </c>
      <c r="M48" s="9">
        <v>156</v>
      </c>
      <c r="N48" s="10">
        <f t="shared" si="1"/>
        <v>0.35374149659863946</v>
      </c>
      <c r="P48" s="6">
        <v>42</v>
      </c>
      <c r="Q48" s="7" t="s">
        <v>49</v>
      </c>
      <c r="R48" s="6">
        <v>1</v>
      </c>
      <c r="S48" s="8">
        <v>441</v>
      </c>
      <c r="T48" s="9">
        <v>229</v>
      </c>
      <c r="U48" s="10">
        <f t="shared" si="2"/>
        <v>0.5192743764172335</v>
      </c>
    </row>
    <row r="49" spans="1:21" ht="12.75">
      <c r="A49" s="4"/>
      <c r="B49" s="6">
        <v>43</v>
      </c>
      <c r="C49" s="7" t="s">
        <v>50</v>
      </c>
      <c r="D49" s="6">
        <v>1</v>
      </c>
      <c r="E49" s="8">
        <v>776</v>
      </c>
      <c r="F49" s="9">
        <v>45</v>
      </c>
      <c r="G49" s="10">
        <f t="shared" si="0"/>
        <v>0.05798969072164949</v>
      </c>
      <c r="I49" s="6">
        <v>43</v>
      </c>
      <c r="J49" s="7" t="s">
        <v>50</v>
      </c>
      <c r="K49" s="6">
        <v>1</v>
      </c>
      <c r="L49" s="8">
        <v>776</v>
      </c>
      <c r="M49" s="9">
        <v>218</v>
      </c>
      <c r="N49" s="10">
        <f t="shared" si="1"/>
        <v>0.2809278350515464</v>
      </c>
      <c r="P49" s="6">
        <v>43</v>
      </c>
      <c r="Q49" s="7" t="s">
        <v>50</v>
      </c>
      <c r="R49" s="6">
        <v>1</v>
      </c>
      <c r="S49" s="8">
        <v>776</v>
      </c>
      <c r="T49" s="9">
        <v>342</v>
      </c>
      <c r="U49" s="10">
        <f t="shared" si="2"/>
        <v>0.44072164948453607</v>
      </c>
    </row>
    <row r="50" spans="1:21" ht="12.75">
      <c r="A50" s="4"/>
      <c r="B50" s="6">
        <v>44</v>
      </c>
      <c r="C50" s="7" t="s">
        <v>51</v>
      </c>
      <c r="D50" s="6">
        <v>2</v>
      </c>
      <c r="E50" s="8">
        <v>895</v>
      </c>
      <c r="F50" s="9">
        <v>50</v>
      </c>
      <c r="G50" s="10">
        <f t="shared" si="0"/>
        <v>0.055865921787709494</v>
      </c>
      <c r="I50" s="6">
        <v>44</v>
      </c>
      <c r="J50" s="7" t="s">
        <v>51</v>
      </c>
      <c r="K50" s="6">
        <v>2</v>
      </c>
      <c r="L50" s="8">
        <v>895</v>
      </c>
      <c r="M50" s="9">
        <v>279</v>
      </c>
      <c r="N50" s="10">
        <f t="shared" si="1"/>
        <v>0.311731843575419</v>
      </c>
      <c r="P50" s="6">
        <v>44</v>
      </c>
      <c r="Q50" s="7" t="s">
        <v>51</v>
      </c>
      <c r="R50" s="6">
        <v>2</v>
      </c>
      <c r="S50" s="8">
        <v>895</v>
      </c>
      <c r="T50" s="9">
        <v>413</v>
      </c>
      <c r="U50" s="10">
        <f t="shared" si="2"/>
        <v>0.46145251396648046</v>
      </c>
    </row>
    <row r="51" spans="1:21" ht="12.75">
      <c r="A51" s="4"/>
      <c r="B51" s="6">
        <v>45</v>
      </c>
      <c r="C51" s="7" t="s">
        <v>52</v>
      </c>
      <c r="D51" s="6">
        <v>2</v>
      </c>
      <c r="E51" s="8">
        <v>787</v>
      </c>
      <c r="F51" s="9">
        <v>63</v>
      </c>
      <c r="G51" s="10">
        <f t="shared" si="0"/>
        <v>0.08005082592121983</v>
      </c>
      <c r="I51" s="6">
        <v>45</v>
      </c>
      <c r="J51" s="7" t="s">
        <v>52</v>
      </c>
      <c r="K51" s="6">
        <v>2</v>
      </c>
      <c r="L51" s="8">
        <v>787</v>
      </c>
      <c r="M51" s="9">
        <v>292</v>
      </c>
      <c r="N51" s="10">
        <f t="shared" si="1"/>
        <v>0.3710292249047014</v>
      </c>
      <c r="P51" s="6">
        <v>45</v>
      </c>
      <c r="Q51" s="7" t="s">
        <v>52</v>
      </c>
      <c r="R51" s="6">
        <v>2</v>
      </c>
      <c r="S51" s="8">
        <v>787</v>
      </c>
      <c r="T51" s="9">
        <v>385</v>
      </c>
      <c r="U51" s="10">
        <f t="shared" si="2"/>
        <v>0.4891994917407878</v>
      </c>
    </row>
    <row r="52" spans="1:21" ht="12.75">
      <c r="A52" s="4"/>
      <c r="B52" s="6">
        <v>46</v>
      </c>
      <c r="C52" s="7" t="s">
        <v>53</v>
      </c>
      <c r="D52" s="6">
        <v>2</v>
      </c>
      <c r="E52" s="8">
        <v>1492</v>
      </c>
      <c r="F52" s="9">
        <v>109</v>
      </c>
      <c r="G52" s="10">
        <f t="shared" si="0"/>
        <v>0.07305630026809651</v>
      </c>
      <c r="I52" s="6">
        <v>46</v>
      </c>
      <c r="J52" s="7" t="s">
        <v>53</v>
      </c>
      <c r="K52" s="6">
        <v>2</v>
      </c>
      <c r="L52" s="8">
        <v>1492</v>
      </c>
      <c r="M52" s="9">
        <v>451</v>
      </c>
      <c r="N52" s="10">
        <f t="shared" si="1"/>
        <v>0.3022788203753351</v>
      </c>
      <c r="P52" s="6">
        <v>46</v>
      </c>
      <c r="Q52" s="7" t="s">
        <v>53</v>
      </c>
      <c r="R52" s="6">
        <v>2</v>
      </c>
      <c r="S52" s="8">
        <v>1492</v>
      </c>
      <c r="T52" s="9">
        <v>668</v>
      </c>
      <c r="U52" s="10">
        <f t="shared" si="2"/>
        <v>0.4477211796246649</v>
      </c>
    </row>
    <row r="53" spans="1:21" ht="12.75">
      <c r="A53" s="4"/>
      <c r="B53" s="6">
        <v>47</v>
      </c>
      <c r="C53" s="7" t="s">
        <v>54</v>
      </c>
      <c r="D53" s="6">
        <v>1</v>
      </c>
      <c r="E53" s="8">
        <v>886</v>
      </c>
      <c r="F53" s="9">
        <v>70</v>
      </c>
      <c r="G53" s="10">
        <f t="shared" si="0"/>
        <v>0.07900677200902935</v>
      </c>
      <c r="I53" s="6">
        <v>47</v>
      </c>
      <c r="J53" s="7" t="s">
        <v>54</v>
      </c>
      <c r="K53" s="6">
        <v>1</v>
      </c>
      <c r="L53" s="8">
        <v>886</v>
      </c>
      <c r="M53" s="9">
        <v>247</v>
      </c>
      <c r="N53" s="10">
        <f t="shared" si="1"/>
        <v>0.27878103837471785</v>
      </c>
      <c r="P53" s="6">
        <v>47</v>
      </c>
      <c r="Q53" s="7" t="s">
        <v>54</v>
      </c>
      <c r="R53" s="6">
        <v>1</v>
      </c>
      <c r="S53" s="8">
        <v>886</v>
      </c>
      <c r="T53" s="9">
        <v>394</v>
      </c>
      <c r="U53" s="10">
        <f t="shared" si="2"/>
        <v>0.44469525959367945</v>
      </c>
    </row>
    <row r="54" spans="1:21" ht="12.75">
      <c r="A54" s="4"/>
      <c r="B54" s="6">
        <v>48</v>
      </c>
      <c r="C54" s="7" t="s">
        <v>55</v>
      </c>
      <c r="D54" s="6">
        <v>1</v>
      </c>
      <c r="E54" s="8">
        <v>899</v>
      </c>
      <c r="F54" s="9">
        <v>50</v>
      </c>
      <c r="G54" s="10">
        <f t="shared" si="0"/>
        <v>0.05561735261401557</v>
      </c>
      <c r="I54" s="6">
        <v>48</v>
      </c>
      <c r="J54" s="7" t="s">
        <v>55</v>
      </c>
      <c r="K54" s="6">
        <v>1</v>
      </c>
      <c r="L54" s="8">
        <v>899</v>
      </c>
      <c r="M54" s="9">
        <v>262</v>
      </c>
      <c r="N54" s="10">
        <f t="shared" si="1"/>
        <v>0.2914349276974416</v>
      </c>
      <c r="P54" s="6">
        <v>48</v>
      </c>
      <c r="Q54" s="7" t="s">
        <v>55</v>
      </c>
      <c r="R54" s="6">
        <v>1</v>
      </c>
      <c r="S54" s="8">
        <v>899</v>
      </c>
      <c r="T54" s="9">
        <v>376</v>
      </c>
      <c r="U54" s="10">
        <f t="shared" si="2"/>
        <v>0.41824249165739713</v>
      </c>
    </row>
    <row r="55" spans="1:21" ht="12.75">
      <c r="A55" s="4"/>
      <c r="B55" s="6">
        <v>49</v>
      </c>
      <c r="C55" s="7" t="s">
        <v>56</v>
      </c>
      <c r="D55" s="6">
        <v>1</v>
      </c>
      <c r="E55" s="8">
        <v>497</v>
      </c>
      <c r="F55" s="9">
        <v>21</v>
      </c>
      <c r="G55" s="10">
        <f t="shared" si="0"/>
        <v>0.04225352112676056</v>
      </c>
      <c r="I55" s="6">
        <v>49</v>
      </c>
      <c r="J55" s="7" t="s">
        <v>56</v>
      </c>
      <c r="K55" s="6">
        <v>1</v>
      </c>
      <c r="L55" s="8">
        <v>497</v>
      </c>
      <c r="M55" s="9">
        <v>104</v>
      </c>
      <c r="N55" s="10">
        <f t="shared" si="1"/>
        <v>0.20925553319919518</v>
      </c>
      <c r="P55" s="6">
        <v>49</v>
      </c>
      <c r="Q55" s="7" t="s">
        <v>56</v>
      </c>
      <c r="R55" s="6">
        <v>1</v>
      </c>
      <c r="S55" s="8">
        <v>497</v>
      </c>
      <c r="T55" s="9">
        <v>155</v>
      </c>
      <c r="U55" s="10">
        <f t="shared" si="2"/>
        <v>0.3118712273641851</v>
      </c>
    </row>
    <row r="56" spans="1:21" ht="12.75">
      <c r="A56" s="4"/>
      <c r="B56" s="6">
        <v>50</v>
      </c>
      <c r="C56" s="7" t="s">
        <v>57</v>
      </c>
      <c r="D56" s="6">
        <v>2</v>
      </c>
      <c r="E56" s="8">
        <v>1074</v>
      </c>
      <c r="F56" s="9">
        <v>89</v>
      </c>
      <c r="G56" s="10">
        <f t="shared" si="0"/>
        <v>0.08286778398510242</v>
      </c>
      <c r="I56" s="6">
        <v>50</v>
      </c>
      <c r="J56" s="7" t="s">
        <v>57</v>
      </c>
      <c r="K56" s="6">
        <v>2</v>
      </c>
      <c r="L56" s="8">
        <v>1074</v>
      </c>
      <c r="M56" s="9">
        <v>355</v>
      </c>
      <c r="N56" s="10">
        <f t="shared" si="1"/>
        <v>0.33054003724394787</v>
      </c>
      <c r="P56" s="6">
        <v>50</v>
      </c>
      <c r="Q56" s="7" t="s">
        <v>57</v>
      </c>
      <c r="R56" s="6">
        <v>2</v>
      </c>
      <c r="S56" s="8">
        <v>1074</v>
      </c>
      <c r="T56" s="9">
        <v>531</v>
      </c>
      <c r="U56" s="10">
        <f t="shared" si="2"/>
        <v>0.49441340782122906</v>
      </c>
    </row>
    <row r="57" spans="1:21" ht="12.75">
      <c r="A57" s="4"/>
      <c r="B57" s="6">
        <v>51</v>
      </c>
      <c r="C57" s="7" t="s">
        <v>58</v>
      </c>
      <c r="D57" s="6">
        <v>4</v>
      </c>
      <c r="E57" s="8">
        <v>1529</v>
      </c>
      <c r="F57" s="9">
        <v>102</v>
      </c>
      <c r="G57" s="10">
        <f t="shared" si="0"/>
        <v>0.06671026814911707</v>
      </c>
      <c r="I57" s="6">
        <v>51</v>
      </c>
      <c r="J57" s="7" t="s">
        <v>58</v>
      </c>
      <c r="K57" s="6">
        <v>4</v>
      </c>
      <c r="L57" s="8">
        <v>1529</v>
      </c>
      <c r="M57" s="9">
        <v>516</v>
      </c>
      <c r="N57" s="10">
        <f t="shared" si="1"/>
        <v>0.33747547416612167</v>
      </c>
      <c r="P57" s="6">
        <v>51</v>
      </c>
      <c r="Q57" s="7" t="s">
        <v>58</v>
      </c>
      <c r="R57" s="6">
        <v>4</v>
      </c>
      <c r="S57" s="8">
        <v>1529</v>
      </c>
      <c r="T57" s="9">
        <v>699</v>
      </c>
      <c r="U57" s="10">
        <f t="shared" si="2"/>
        <v>0.45716154349247873</v>
      </c>
    </row>
    <row r="58" spans="1:21" ht="12.75">
      <c r="A58" s="4"/>
      <c r="B58" s="6">
        <v>52</v>
      </c>
      <c r="C58" s="7" t="s">
        <v>59</v>
      </c>
      <c r="D58" s="6">
        <v>3</v>
      </c>
      <c r="E58" s="8">
        <v>2199</v>
      </c>
      <c r="F58" s="9">
        <v>202</v>
      </c>
      <c r="G58" s="10">
        <f t="shared" si="0"/>
        <v>0.09185993633469759</v>
      </c>
      <c r="I58" s="6">
        <v>52</v>
      </c>
      <c r="J58" s="7" t="s">
        <v>59</v>
      </c>
      <c r="K58" s="6">
        <v>3</v>
      </c>
      <c r="L58" s="8">
        <v>2199</v>
      </c>
      <c r="M58" s="9">
        <v>613</v>
      </c>
      <c r="N58" s="10">
        <f t="shared" si="1"/>
        <v>0.2787630741246021</v>
      </c>
      <c r="P58" s="6">
        <v>52</v>
      </c>
      <c r="Q58" s="7" t="s">
        <v>59</v>
      </c>
      <c r="R58" s="6">
        <v>3</v>
      </c>
      <c r="S58" s="8">
        <v>2199</v>
      </c>
      <c r="T58" s="9">
        <v>958</v>
      </c>
      <c r="U58" s="10">
        <f t="shared" si="2"/>
        <v>0.4356525693497044</v>
      </c>
    </row>
    <row r="59" spans="1:21" ht="12.75">
      <c r="A59" s="4"/>
      <c r="B59" s="6">
        <v>53</v>
      </c>
      <c r="C59" s="7" t="s">
        <v>60</v>
      </c>
      <c r="D59" s="6">
        <v>2</v>
      </c>
      <c r="E59" s="8">
        <v>1026</v>
      </c>
      <c r="F59" s="9">
        <v>72</v>
      </c>
      <c r="G59" s="10">
        <f t="shared" si="0"/>
        <v>0.07017543859649122</v>
      </c>
      <c r="I59" s="6">
        <v>53</v>
      </c>
      <c r="J59" s="7" t="s">
        <v>60</v>
      </c>
      <c r="K59" s="6">
        <v>2</v>
      </c>
      <c r="L59" s="8">
        <v>1026</v>
      </c>
      <c r="M59" s="9">
        <v>371</v>
      </c>
      <c r="N59" s="10">
        <f t="shared" si="1"/>
        <v>0.361598440545809</v>
      </c>
      <c r="P59" s="6">
        <v>53</v>
      </c>
      <c r="Q59" s="7" t="s">
        <v>60</v>
      </c>
      <c r="R59" s="6">
        <v>2</v>
      </c>
      <c r="S59" s="8">
        <v>1026</v>
      </c>
      <c r="T59" s="9">
        <v>510</v>
      </c>
      <c r="U59" s="10">
        <f t="shared" si="2"/>
        <v>0.49707602339181284</v>
      </c>
    </row>
    <row r="60" spans="1:21" ht="12.75">
      <c r="A60" s="4"/>
      <c r="B60" s="6">
        <v>54</v>
      </c>
      <c r="C60" s="7" t="s">
        <v>61</v>
      </c>
      <c r="D60" s="6">
        <v>2</v>
      </c>
      <c r="E60" s="8">
        <v>1548</v>
      </c>
      <c r="F60" s="9">
        <v>95</v>
      </c>
      <c r="G60" s="10">
        <f t="shared" si="0"/>
        <v>0.06136950904392765</v>
      </c>
      <c r="I60" s="6">
        <v>54</v>
      </c>
      <c r="J60" s="7" t="s">
        <v>61</v>
      </c>
      <c r="K60" s="6">
        <v>2</v>
      </c>
      <c r="L60" s="8">
        <v>1548</v>
      </c>
      <c r="M60" s="9">
        <v>440</v>
      </c>
      <c r="N60" s="10">
        <f t="shared" si="1"/>
        <v>0.2842377260981912</v>
      </c>
      <c r="P60" s="6">
        <v>54</v>
      </c>
      <c r="Q60" s="7" t="s">
        <v>61</v>
      </c>
      <c r="R60" s="6">
        <v>2</v>
      </c>
      <c r="S60" s="8">
        <v>1548</v>
      </c>
      <c r="T60" s="9">
        <v>682</v>
      </c>
      <c r="U60" s="10">
        <f t="shared" si="2"/>
        <v>0.4405684754521964</v>
      </c>
    </row>
    <row r="61" spans="1:21" ht="12.75">
      <c r="A61" s="4"/>
      <c r="B61" s="6">
        <v>55</v>
      </c>
      <c r="C61" s="7" t="s">
        <v>62</v>
      </c>
      <c r="D61" s="6">
        <v>3</v>
      </c>
      <c r="E61" s="8">
        <v>2330</v>
      </c>
      <c r="F61" s="9">
        <v>137</v>
      </c>
      <c r="G61" s="10">
        <f t="shared" si="0"/>
        <v>0.05879828326180257</v>
      </c>
      <c r="I61" s="6">
        <v>55</v>
      </c>
      <c r="J61" s="7" t="s">
        <v>62</v>
      </c>
      <c r="K61" s="6">
        <v>3</v>
      </c>
      <c r="L61" s="8">
        <v>2330</v>
      </c>
      <c r="M61" s="9">
        <v>664</v>
      </c>
      <c r="N61" s="10">
        <f t="shared" si="1"/>
        <v>0.2849785407725322</v>
      </c>
      <c r="P61" s="6">
        <v>55</v>
      </c>
      <c r="Q61" s="7" t="s">
        <v>62</v>
      </c>
      <c r="R61" s="6">
        <v>3</v>
      </c>
      <c r="S61" s="8">
        <v>2330</v>
      </c>
      <c r="T61" s="9">
        <v>941</v>
      </c>
      <c r="U61" s="10">
        <f t="shared" si="2"/>
        <v>0.40386266094420603</v>
      </c>
    </row>
    <row r="62" spans="1:21" ht="12.75">
      <c r="A62" s="4"/>
      <c r="B62" s="6">
        <v>56</v>
      </c>
      <c r="C62" s="7" t="s">
        <v>63</v>
      </c>
      <c r="D62" s="6">
        <v>1</v>
      </c>
      <c r="E62" s="8">
        <v>1048</v>
      </c>
      <c r="F62" s="9">
        <v>86</v>
      </c>
      <c r="G62" s="10">
        <f t="shared" si="0"/>
        <v>0.08206106870229007</v>
      </c>
      <c r="I62" s="6">
        <v>56</v>
      </c>
      <c r="J62" s="7" t="s">
        <v>63</v>
      </c>
      <c r="K62" s="6">
        <v>1</v>
      </c>
      <c r="L62" s="8">
        <v>1048</v>
      </c>
      <c r="M62" s="9">
        <v>353</v>
      </c>
      <c r="N62" s="10">
        <f t="shared" si="1"/>
        <v>0.3368320610687023</v>
      </c>
      <c r="P62" s="6">
        <v>56</v>
      </c>
      <c r="Q62" s="7" t="s">
        <v>63</v>
      </c>
      <c r="R62" s="6">
        <v>1</v>
      </c>
      <c r="S62" s="8">
        <v>1048</v>
      </c>
      <c r="T62" s="9">
        <v>478</v>
      </c>
      <c r="U62" s="10">
        <f t="shared" si="2"/>
        <v>0.45610687022900764</v>
      </c>
    </row>
    <row r="63" spans="1:21" ht="12.75">
      <c r="A63" s="4"/>
      <c r="B63" s="6">
        <v>57</v>
      </c>
      <c r="C63" s="7" t="s">
        <v>64</v>
      </c>
      <c r="D63" s="6">
        <v>2</v>
      </c>
      <c r="E63" s="8">
        <v>1108</v>
      </c>
      <c r="F63" s="9">
        <v>56</v>
      </c>
      <c r="G63" s="10">
        <f t="shared" si="0"/>
        <v>0.05054151624548736</v>
      </c>
      <c r="I63" s="6">
        <v>57</v>
      </c>
      <c r="J63" s="7" t="s">
        <v>64</v>
      </c>
      <c r="K63" s="6">
        <v>2</v>
      </c>
      <c r="L63" s="8">
        <v>1108</v>
      </c>
      <c r="M63" s="9">
        <v>284</v>
      </c>
      <c r="N63" s="10">
        <f t="shared" si="1"/>
        <v>0.2563176895306859</v>
      </c>
      <c r="P63" s="6">
        <v>57</v>
      </c>
      <c r="Q63" s="7" t="s">
        <v>64</v>
      </c>
      <c r="R63" s="6">
        <v>2</v>
      </c>
      <c r="S63" s="8">
        <v>1108</v>
      </c>
      <c r="T63" s="9">
        <v>412</v>
      </c>
      <c r="U63" s="10">
        <f t="shared" si="2"/>
        <v>0.37184115523465705</v>
      </c>
    </row>
    <row r="64" spans="1:21" ht="12.75">
      <c r="A64" s="4"/>
      <c r="B64" s="6">
        <v>58</v>
      </c>
      <c r="C64" s="7" t="s">
        <v>65</v>
      </c>
      <c r="D64" s="6">
        <v>2</v>
      </c>
      <c r="E64" s="8">
        <v>1690</v>
      </c>
      <c r="F64" s="9">
        <v>85</v>
      </c>
      <c r="G64" s="10">
        <f t="shared" si="0"/>
        <v>0.05029585798816568</v>
      </c>
      <c r="I64" s="6">
        <v>58</v>
      </c>
      <c r="J64" s="7" t="s">
        <v>65</v>
      </c>
      <c r="K64" s="6">
        <v>2</v>
      </c>
      <c r="L64" s="8">
        <v>1690</v>
      </c>
      <c r="M64" s="9">
        <v>487</v>
      </c>
      <c r="N64" s="10">
        <f t="shared" si="1"/>
        <v>0.28816568047337277</v>
      </c>
      <c r="P64" s="6">
        <v>58</v>
      </c>
      <c r="Q64" s="7" t="s">
        <v>65</v>
      </c>
      <c r="R64" s="6">
        <v>2</v>
      </c>
      <c r="S64" s="8">
        <v>1690</v>
      </c>
      <c r="T64" s="9">
        <v>749</v>
      </c>
      <c r="U64" s="10">
        <f t="shared" si="2"/>
        <v>0.44319526627218936</v>
      </c>
    </row>
    <row r="65" spans="1:21" ht="12.75">
      <c r="A65" s="4"/>
      <c r="B65" s="6">
        <v>59</v>
      </c>
      <c r="C65" s="7" t="s">
        <v>66</v>
      </c>
      <c r="D65" s="6">
        <v>3</v>
      </c>
      <c r="E65" s="8">
        <v>1918</v>
      </c>
      <c r="F65" s="9">
        <v>162</v>
      </c>
      <c r="G65" s="10">
        <f t="shared" si="0"/>
        <v>0.08446298227320125</v>
      </c>
      <c r="I65" s="6">
        <v>59</v>
      </c>
      <c r="J65" s="7" t="s">
        <v>66</v>
      </c>
      <c r="K65" s="6">
        <v>3</v>
      </c>
      <c r="L65" s="8">
        <v>1918</v>
      </c>
      <c r="M65" s="9">
        <v>604</v>
      </c>
      <c r="N65" s="10">
        <f t="shared" si="1"/>
        <v>0.3149113660062565</v>
      </c>
      <c r="P65" s="6">
        <v>59</v>
      </c>
      <c r="Q65" s="7" t="s">
        <v>66</v>
      </c>
      <c r="R65" s="6">
        <v>3</v>
      </c>
      <c r="S65" s="8">
        <v>1918</v>
      </c>
      <c r="T65" s="9">
        <v>844</v>
      </c>
      <c r="U65" s="10">
        <f t="shared" si="2"/>
        <v>0.44004171011470283</v>
      </c>
    </row>
    <row r="66" spans="1:21" ht="12.75">
      <c r="A66" s="4"/>
      <c r="B66" s="6">
        <v>60</v>
      </c>
      <c r="C66" s="7" t="s">
        <v>67</v>
      </c>
      <c r="D66" s="6">
        <v>1</v>
      </c>
      <c r="E66" s="8">
        <v>656</v>
      </c>
      <c r="F66" s="9">
        <v>49</v>
      </c>
      <c r="G66" s="10">
        <f t="shared" si="0"/>
        <v>0.07469512195121951</v>
      </c>
      <c r="I66" s="6">
        <v>60</v>
      </c>
      <c r="J66" s="7" t="s">
        <v>67</v>
      </c>
      <c r="K66" s="6">
        <v>1</v>
      </c>
      <c r="L66" s="8">
        <v>656</v>
      </c>
      <c r="M66" s="9">
        <v>206</v>
      </c>
      <c r="N66" s="10">
        <f t="shared" si="1"/>
        <v>0.31402439024390244</v>
      </c>
      <c r="P66" s="6">
        <v>60</v>
      </c>
      <c r="Q66" s="7" t="s">
        <v>67</v>
      </c>
      <c r="R66" s="6">
        <v>1</v>
      </c>
      <c r="S66" s="8">
        <v>656</v>
      </c>
      <c r="T66" s="9">
        <v>282</v>
      </c>
      <c r="U66" s="10">
        <f t="shared" si="2"/>
        <v>0.4298780487804878</v>
      </c>
    </row>
    <row r="67" spans="1:21" ht="12.75">
      <c r="A67" s="4"/>
      <c r="B67" s="6">
        <v>61</v>
      </c>
      <c r="C67" s="7" t="s">
        <v>68</v>
      </c>
      <c r="D67" s="6">
        <v>2</v>
      </c>
      <c r="E67" s="8">
        <v>756</v>
      </c>
      <c r="F67" s="9">
        <v>51</v>
      </c>
      <c r="G67" s="10">
        <f t="shared" si="0"/>
        <v>0.06746031746031746</v>
      </c>
      <c r="I67" s="6">
        <v>61</v>
      </c>
      <c r="J67" s="7" t="s">
        <v>68</v>
      </c>
      <c r="K67" s="6">
        <v>2</v>
      </c>
      <c r="L67" s="8">
        <v>756</v>
      </c>
      <c r="M67" s="9">
        <v>249</v>
      </c>
      <c r="N67" s="10">
        <f t="shared" si="1"/>
        <v>0.32936507936507936</v>
      </c>
      <c r="P67" s="6">
        <v>61</v>
      </c>
      <c r="Q67" s="7" t="s">
        <v>68</v>
      </c>
      <c r="R67" s="6">
        <v>2</v>
      </c>
      <c r="S67" s="8">
        <v>756</v>
      </c>
      <c r="T67" s="9">
        <v>365</v>
      </c>
      <c r="U67" s="10">
        <f t="shared" si="2"/>
        <v>0.4828042328042328</v>
      </c>
    </row>
    <row r="68" spans="1:21" ht="12.75">
      <c r="A68" s="4"/>
      <c r="B68" s="6">
        <v>62</v>
      </c>
      <c r="C68" s="7" t="s">
        <v>69</v>
      </c>
      <c r="D68" s="6">
        <v>5</v>
      </c>
      <c r="E68" s="8">
        <v>4582</v>
      </c>
      <c r="F68" s="9">
        <v>320</v>
      </c>
      <c r="G68" s="10">
        <f t="shared" si="0"/>
        <v>0.06983849847228285</v>
      </c>
      <c r="I68" s="6">
        <v>62</v>
      </c>
      <c r="J68" s="7" t="s">
        <v>69</v>
      </c>
      <c r="K68" s="6">
        <v>5</v>
      </c>
      <c r="L68" s="8">
        <v>4582</v>
      </c>
      <c r="M68" s="9">
        <v>1542</v>
      </c>
      <c r="N68" s="10">
        <f t="shared" si="1"/>
        <v>0.336534264513313</v>
      </c>
      <c r="P68" s="6">
        <v>62</v>
      </c>
      <c r="Q68" s="7" t="s">
        <v>69</v>
      </c>
      <c r="R68" s="6">
        <v>5</v>
      </c>
      <c r="S68" s="8">
        <v>4582</v>
      </c>
      <c r="T68" s="9">
        <v>2131</v>
      </c>
      <c r="U68" s="10">
        <f t="shared" si="2"/>
        <v>0.4650807507638586</v>
      </c>
    </row>
    <row r="69" spans="1:21" ht="12.75">
      <c r="A69" s="4"/>
      <c r="B69" s="6">
        <v>63</v>
      </c>
      <c r="C69" s="7" t="s">
        <v>70</v>
      </c>
      <c r="D69" s="6">
        <v>1</v>
      </c>
      <c r="E69" s="8">
        <v>780</v>
      </c>
      <c r="F69" s="9">
        <v>59</v>
      </c>
      <c r="G69" s="10">
        <f t="shared" si="0"/>
        <v>0.07564102564102564</v>
      </c>
      <c r="I69" s="6">
        <v>63</v>
      </c>
      <c r="J69" s="7" t="s">
        <v>70</v>
      </c>
      <c r="K69" s="6">
        <v>1</v>
      </c>
      <c r="L69" s="8">
        <v>780</v>
      </c>
      <c r="M69" s="9">
        <v>231</v>
      </c>
      <c r="N69" s="10">
        <f t="shared" si="1"/>
        <v>0.29615384615384616</v>
      </c>
      <c r="P69" s="6">
        <v>63</v>
      </c>
      <c r="Q69" s="7" t="s">
        <v>70</v>
      </c>
      <c r="R69" s="6">
        <v>1</v>
      </c>
      <c r="S69" s="8">
        <v>780</v>
      </c>
      <c r="T69" s="9">
        <v>321</v>
      </c>
      <c r="U69" s="10">
        <f t="shared" si="2"/>
        <v>0.4115384615384615</v>
      </c>
    </row>
    <row r="70" spans="1:21" ht="12.75">
      <c r="A70" s="4"/>
      <c r="B70" s="6">
        <v>64</v>
      </c>
      <c r="C70" s="7" t="s">
        <v>71</v>
      </c>
      <c r="D70" s="6">
        <v>3</v>
      </c>
      <c r="E70" s="8">
        <v>2403</v>
      </c>
      <c r="F70" s="9">
        <v>133</v>
      </c>
      <c r="G70" s="10">
        <f t="shared" si="0"/>
        <v>0.05534748231377445</v>
      </c>
      <c r="I70" s="6">
        <v>64</v>
      </c>
      <c r="J70" s="7" t="s">
        <v>71</v>
      </c>
      <c r="K70" s="6">
        <v>3</v>
      </c>
      <c r="L70" s="8">
        <v>2403</v>
      </c>
      <c r="M70" s="9">
        <v>684</v>
      </c>
      <c r="N70" s="10">
        <f t="shared" si="1"/>
        <v>0.2846441947565543</v>
      </c>
      <c r="P70" s="6">
        <v>64</v>
      </c>
      <c r="Q70" s="7" t="s">
        <v>71</v>
      </c>
      <c r="R70" s="6">
        <v>3</v>
      </c>
      <c r="S70" s="8">
        <v>2403</v>
      </c>
      <c r="T70" s="9">
        <v>1019</v>
      </c>
      <c r="U70" s="10">
        <f t="shared" si="2"/>
        <v>0.42405326674989596</v>
      </c>
    </row>
    <row r="71" spans="1:21" ht="12.75">
      <c r="A71" s="4"/>
      <c r="B71" s="6">
        <v>65</v>
      </c>
      <c r="C71" s="7" t="s">
        <v>72</v>
      </c>
      <c r="D71" s="6">
        <v>2</v>
      </c>
      <c r="E71" s="8">
        <v>1167</v>
      </c>
      <c r="F71" s="9">
        <v>69</v>
      </c>
      <c r="G71" s="10">
        <f aca="true" t="shared" si="3" ref="G71:G121">SUM(F71/E71)</f>
        <v>0.05912596401028278</v>
      </c>
      <c r="I71" s="6">
        <v>65</v>
      </c>
      <c r="J71" s="7" t="s">
        <v>72</v>
      </c>
      <c r="K71" s="6">
        <v>2</v>
      </c>
      <c r="L71" s="8">
        <v>1167</v>
      </c>
      <c r="M71" s="9">
        <v>389</v>
      </c>
      <c r="N71" s="10">
        <f aca="true" t="shared" si="4" ref="N71:N121">SUM(M71/L71)</f>
        <v>0.3333333333333333</v>
      </c>
      <c r="P71" s="6">
        <v>65</v>
      </c>
      <c r="Q71" s="7" t="s">
        <v>72</v>
      </c>
      <c r="R71" s="6">
        <v>2</v>
      </c>
      <c r="S71" s="8">
        <v>1167</v>
      </c>
      <c r="T71" s="9">
        <v>536</v>
      </c>
      <c r="U71" s="10">
        <f aca="true" t="shared" si="5" ref="U71:U121">SUM(T71/S71)</f>
        <v>0.4592973436161097</v>
      </c>
    </row>
    <row r="72" spans="1:21" ht="12.75">
      <c r="A72" s="4"/>
      <c r="B72" s="6">
        <v>66</v>
      </c>
      <c r="C72" s="7" t="s">
        <v>73</v>
      </c>
      <c r="D72" s="6">
        <v>4</v>
      </c>
      <c r="E72" s="8">
        <v>2963</v>
      </c>
      <c r="F72" s="9">
        <v>226</v>
      </c>
      <c r="G72" s="10">
        <f t="shared" si="3"/>
        <v>0.07627404657441782</v>
      </c>
      <c r="I72" s="6">
        <v>66</v>
      </c>
      <c r="J72" s="7" t="s">
        <v>73</v>
      </c>
      <c r="K72" s="6">
        <v>4</v>
      </c>
      <c r="L72" s="8">
        <v>2963</v>
      </c>
      <c r="M72" s="9">
        <v>805</v>
      </c>
      <c r="N72" s="10">
        <f t="shared" si="4"/>
        <v>0.27168410394870063</v>
      </c>
      <c r="P72" s="6">
        <v>66</v>
      </c>
      <c r="Q72" s="7" t="s">
        <v>73</v>
      </c>
      <c r="R72" s="6">
        <v>4</v>
      </c>
      <c r="S72" s="8">
        <v>2963</v>
      </c>
      <c r="T72" s="9">
        <v>1218</v>
      </c>
      <c r="U72" s="10">
        <f t="shared" si="5"/>
        <v>0.41106986162672965</v>
      </c>
    </row>
    <row r="73" spans="1:21" ht="12.75">
      <c r="A73" s="4"/>
      <c r="B73" s="6">
        <v>67</v>
      </c>
      <c r="C73" s="7" t="s">
        <v>74</v>
      </c>
      <c r="D73" s="6">
        <v>8</v>
      </c>
      <c r="E73" s="8">
        <v>6687</v>
      </c>
      <c r="F73" s="9">
        <v>346</v>
      </c>
      <c r="G73" s="10">
        <f t="shared" si="3"/>
        <v>0.05174218633168835</v>
      </c>
      <c r="I73" s="6">
        <v>67</v>
      </c>
      <c r="J73" s="7" t="s">
        <v>74</v>
      </c>
      <c r="K73" s="6">
        <v>8</v>
      </c>
      <c r="L73" s="8">
        <v>6687</v>
      </c>
      <c r="M73" s="9">
        <v>2051</v>
      </c>
      <c r="N73" s="10">
        <f t="shared" si="4"/>
        <v>0.3067145207118289</v>
      </c>
      <c r="P73" s="6">
        <v>67</v>
      </c>
      <c r="Q73" s="7" t="s">
        <v>74</v>
      </c>
      <c r="R73" s="6">
        <v>8</v>
      </c>
      <c r="S73" s="8">
        <v>6687</v>
      </c>
      <c r="T73" s="9">
        <v>2929</v>
      </c>
      <c r="U73" s="10">
        <f t="shared" si="5"/>
        <v>0.4380140571257664</v>
      </c>
    </row>
    <row r="74" spans="1:21" ht="12.75">
      <c r="A74" s="4"/>
      <c r="B74" s="6">
        <v>68</v>
      </c>
      <c r="C74" s="7" t="s">
        <v>75</v>
      </c>
      <c r="D74" s="6">
        <v>3</v>
      </c>
      <c r="E74" s="8">
        <v>2484</v>
      </c>
      <c r="F74" s="9">
        <v>186</v>
      </c>
      <c r="G74" s="10">
        <f t="shared" si="3"/>
        <v>0.0748792270531401</v>
      </c>
      <c r="I74" s="6">
        <v>68</v>
      </c>
      <c r="J74" s="7" t="s">
        <v>75</v>
      </c>
      <c r="K74" s="6">
        <v>3</v>
      </c>
      <c r="L74" s="8">
        <v>2484</v>
      </c>
      <c r="M74" s="9">
        <v>818</v>
      </c>
      <c r="N74" s="10">
        <f t="shared" si="4"/>
        <v>0.32930756843800324</v>
      </c>
      <c r="P74" s="6">
        <v>68</v>
      </c>
      <c r="Q74" s="7" t="s">
        <v>75</v>
      </c>
      <c r="R74" s="6">
        <v>3</v>
      </c>
      <c r="S74" s="8">
        <v>2484</v>
      </c>
      <c r="T74" s="9">
        <v>1139</v>
      </c>
      <c r="U74" s="10">
        <f t="shared" si="5"/>
        <v>0.4585346215780998</v>
      </c>
    </row>
    <row r="75" spans="1:21" ht="12.75">
      <c r="A75" s="4"/>
      <c r="B75" s="6">
        <v>69</v>
      </c>
      <c r="C75" s="7" t="s">
        <v>76</v>
      </c>
      <c r="D75" s="6">
        <v>2</v>
      </c>
      <c r="E75" s="8">
        <v>1199</v>
      </c>
      <c r="F75" s="9">
        <v>67</v>
      </c>
      <c r="G75" s="10">
        <f t="shared" si="3"/>
        <v>0.05587989991659716</v>
      </c>
      <c r="I75" s="6">
        <v>69</v>
      </c>
      <c r="J75" s="7" t="s">
        <v>76</v>
      </c>
      <c r="K75" s="6">
        <v>2</v>
      </c>
      <c r="L75" s="8">
        <v>1199</v>
      </c>
      <c r="M75" s="9">
        <v>382</v>
      </c>
      <c r="N75" s="10">
        <f t="shared" si="4"/>
        <v>0.31859883236030023</v>
      </c>
      <c r="P75" s="6">
        <v>69</v>
      </c>
      <c r="Q75" s="7" t="s">
        <v>76</v>
      </c>
      <c r="R75" s="6">
        <v>2</v>
      </c>
      <c r="S75" s="8">
        <v>1199</v>
      </c>
      <c r="T75" s="9">
        <v>523</v>
      </c>
      <c r="U75" s="10">
        <f t="shared" si="5"/>
        <v>0.4361968306922435</v>
      </c>
    </row>
    <row r="76" spans="1:21" ht="12.75">
      <c r="A76" s="4"/>
      <c r="B76" s="6">
        <v>70</v>
      </c>
      <c r="C76" s="7" t="s">
        <v>77</v>
      </c>
      <c r="D76" s="6">
        <v>1</v>
      </c>
      <c r="E76" s="8">
        <v>559</v>
      </c>
      <c r="F76" s="9">
        <v>33</v>
      </c>
      <c r="G76" s="10">
        <f t="shared" si="3"/>
        <v>0.059033989266547404</v>
      </c>
      <c r="I76" s="6">
        <v>70</v>
      </c>
      <c r="J76" s="7" t="s">
        <v>77</v>
      </c>
      <c r="K76" s="6">
        <v>1</v>
      </c>
      <c r="L76" s="8">
        <v>559</v>
      </c>
      <c r="M76" s="9">
        <v>181</v>
      </c>
      <c r="N76" s="10">
        <f t="shared" si="4"/>
        <v>0.32379248658318427</v>
      </c>
      <c r="P76" s="6">
        <v>70</v>
      </c>
      <c r="Q76" s="7" t="s">
        <v>77</v>
      </c>
      <c r="R76" s="6">
        <v>1</v>
      </c>
      <c r="S76" s="8">
        <v>559</v>
      </c>
      <c r="T76" s="9">
        <v>254</v>
      </c>
      <c r="U76" s="10">
        <f t="shared" si="5"/>
        <v>0.4543828264758497</v>
      </c>
    </row>
    <row r="77" spans="1:21" ht="12.75">
      <c r="A77" s="4"/>
      <c r="B77" s="6">
        <v>71</v>
      </c>
      <c r="C77" s="7" t="s">
        <v>78</v>
      </c>
      <c r="D77" s="6">
        <v>3</v>
      </c>
      <c r="E77" s="8">
        <v>2817</v>
      </c>
      <c r="F77" s="9">
        <v>198</v>
      </c>
      <c r="G77" s="10">
        <f t="shared" si="3"/>
        <v>0.07028753993610223</v>
      </c>
      <c r="I77" s="6">
        <v>71</v>
      </c>
      <c r="J77" s="7" t="s">
        <v>78</v>
      </c>
      <c r="K77" s="6">
        <v>3</v>
      </c>
      <c r="L77" s="8">
        <v>2817</v>
      </c>
      <c r="M77" s="9">
        <v>858</v>
      </c>
      <c r="N77" s="10">
        <f t="shared" si="4"/>
        <v>0.3045793397231097</v>
      </c>
      <c r="P77" s="6">
        <v>71</v>
      </c>
      <c r="Q77" s="7" t="s">
        <v>78</v>
      </c>
      <c r="R77" s="6">
        <v>3</v>
      </c>
      <c r="S77" s="8">
        <v>2817</v>
      </c>
      <c r="T77" s="9">
        <v>1211</v>
      </c>
      <c r="U77" s="10">
        <f t="shared" si="5"/>
        <v>0.4298899538516152</v>
      </c>
    </row>
    <row r="78" spans="1:21" ht="12.75">
      <c r="A78" s="4"/>
      <c r="B78" s="6">
        <v>72</v>
      </c>
      <c r="C78" s="7" t="s">
        <v>79</v>
      </c>
      <c r="D78" s="6">
        <v>2</v>
      </c>
      <c r="E78" s="8">
        <v>1959</v>
      </c>
      <c r="F78" s="9">
        <v>159</v>
      </c>
      <c r="G78" s="10">
        <f t="shared" si="3"/>
        <v>0.08116385911179173</v>
      </c>
      <c r="I78" s="6">
        <v>72</v>
      </c>
      <c r="J78" s="7" t="s">
        <v>79</v>
      </c>
      <c r="K78" s="6">
        <v>2</v>
      </c>
      <c r="L78" s="8">
        <v>1959</v>
      </c>
      <c r="M78" s="9">
        <v>621</v>
      </c>
      <c r="N78" s="10">
        <f t="shared" si="4"/>
        <v>0.3169984686064318</v>
      </c>
      <c r="P78" s="6">
        <v>72</v>
      </c>
      <c r="Q78" s="7" t="s">
        <v>79</v>
      </c>
      <c r="R78" s="6">
        <v>2</v>
      </c>
      <c r="S78" s="8">
        <v>1959</v>
      </c>
      <c r="T78" s="9">
        <v>906</v>
      </c>
      <c r="U78" s="10">
        <f t="shared" si="5"/>
        <v>0.46248085758039814</v>
      </c>
    </row>
    <row r="79" spans="1:21" ht="12.75">
      <c r="A79" s="4"/>
      <c r="B79" s="6">
        <v>73</v>
      </c>
      <c r="C79" s="7" t="s">
        <v>80</v>
      </c>
      <c r="D79" s="6">
        <v>1</v>
      </c>
      <c r="E79" s="8">
        <v>837</v>
      </c>
      <c r="F79" s="9">
        <v>61</v>
      </c>
      <c r="G79" s="10">
        <f t="shared" si="3"/>
        <v>0.07287933094384708</v>
      </c>
      <c r="I79" s="6">
        <v>73</v>
      </c>
      <c r="J79" s="7" t="s">
        <v>80</v>
      </c>
      <c r="K79" s="6">
        <v>1</v>
      </c>
      <c r="L79" s="8">
        <v>837</v>
      </c>
      <c r="M79" s="9">
        <v>253</v>
      </c>
      <c r="N79" s="10">
        <f t="shared" si="4"/>
        <v>0.3022700119474313</v>
      </c>
      <c r="P79" s="6">
        <v>73</v>
      </c>
      <c r="Q79" s="7" t="s">
        <v>80</v>
      </c>
      <c r="R79" s="6">
        <v>1</v>
      </c>
      <c r="S79" s="8">
        <v>837</v>
      </c>
      <c r="T79" s="9">
        <v>380</v>
      </c>
      <c r="U79" s="10">
        <f t="shared" si="5"/>
        <v>0.4540023894862604</v>
      </c>
    </row>
    <row r="80" spans="1:21" ht="12.75">
      <c r="A80" s="4"/>
      <c r="B80" s="6">
        <v>74</v>
      </c>
      <c r="C80" s="7" t="s">
        <v>81</v>
      </c>
      <c r="D80" s="6">
        <v>1</v>
      </c>
      <c r="E80" s="8">
        <v>1017</v>
      </c>
      <c r="F80" s="9">
        <v>101</v>
      </c>
      <c r="G80" s="10">
        <f t="shared" si="3"/>
        <v>0.09931170108161258</v>
      </c>
      <c r="I80" s="6">
        <v>74</v>
      </c>
      <c r="J80" s="7" t="s">
        <v>81</v>
      </c>
      <c r="K80" s="6">
        <v>1</v>
      </c>
      <c r="L80" s="8">
        <v>1017</v>
      </c>
      <c r="M80" s="9">
        <v>304</v>
      </c>
      <c r="N80" s="10">
        <f t="shared" si="4"/>
        <v>0.29891838741396265</v>
      </c>
      <c r="P80" s="6">
        <v>74</v>
      </c>
      <c r="Q80" s="7" t="s">
        <v>81</v>
      </c>
      <c r="R80" s="6">
        <v>1</v>
      </c>
      <c r="S80" s="8">
        <v>1017</v>
      </c>
      <c r="T80" s="9">
        <v>415</v>
      </c>
      <c r="U80" s="10">
        <f t="shared" si="5"/>
        <v>0.408062930186824</v>
      </c>
    </row>
    <row r="81" spans="1:21" ht="12.75">
      <c r="A81" s="4"/>
      <c r="B81" s="6">
        <v>75</v>
      </c>
      <c r="C81" s="7" t="s">
        <v>82</v>
      </c>
      <c r="D81" s="6">
        <v>2</v>
      </c>
      <c r="E81" s="8">
        <v>1183</v>
      </c>
      <c r="F81" s="9">
        <v>76</v>
      </c>
      <c r="G81" s="10">
        <f t="shared" si="3"/>
        <v>0.06424344885883347</v>
      </c>
      <c r="I81" s="6">
        <v>75</v>
      </c>
      <c r="J81" s="7" t="s">
        <v>82</v>
      </c>
      <c r="K81" s="6">
        <v>2</v>
      </c>
      <c r="L81" s="8">
        <v>1183</v>
      </c>
      <c r="M81" s="9">
        <v>403</v>
      </c>
      <c r="N81" s="10">
        <f t="shared" si="4"/>
        <v>0.34065934065934067</v>
      </c>
      <c r="P81" s="6">
        <v>75</v>
      </c>
      <c r="Q81" s="7" t="s">
        <v>82</v>
      </c>
      <c r="R81" s="6">
        <v>2</v>
      </c>
      <c r="S81" s="8">
        <v>1183</v>
      </c>
      <c r="T81" s="9">
        <v>537</v>
      </c>
      <c r="U81" s="10">
        <f t="shared" si="5"/>
        <v>0.4539306846999155</v>
      </c>
    </row>
    <row r="82" spans="1:21" ht="12.75">
      <c r="A82" s="4"/>
      <c r="B82" s="6">
        <v>76</v>
      </c>
      <c r="C82" s="7" t="s">
        <v>83</v>
      </c>
      <c r="D82" s="6">
        <v>9</v>
      </c>
      <c r="E82" s="8">
        <v>5513</v>
      </c>
      <c r="F82" s="9">
        <v>398</v>
      </c>
      <c r="G82" s="10">
        <f t="shared" si="3"/>
        <v>0.07219299836749501</v>
      </c>
      <c r="I82" s="6">
        <v>76</v>
      </c>
      <c r="J82" s="7" t="s">
        <v>83</v>
      </c>
      <c r="K82" s="6">
        <v>9</v>
      </c>
      <c r="L82" s="8">
        <v>5513</v>
      </c>
      <c r="M82" s="9">
        <v>1904</v>
      </c>
      <c r="N82" s="10">
        <f t="shared" si="4"/>
        <v>0.34536549972791586</v>
      </c>
      <c r="P82" s="6">
        <v>76</v>
      </c>
      <c r="Q82" s="7" t="s">
        <v>83</v>
      </c>
      <c r="R82" s="6">
        <v>9</v>
      </c>
      <c r="S82" s="8">
        <v>5513</v>
      </c>
      <c r="T82" s="9">
        <v>2594</v>
      </c>
      <c r="U82" s="10">
        <f t="shared" si="5"/>
        <v>0.4705242154906584</v>
      </c>
    </row>
    <row r="83" spans="1:21" ht="12.75">
      <c r="A83" s="4"/>
      <c r="B83" s="6">
        <v>77</v>
      </c>
      <c r="C83" s="7" t="s">
        <v>84</v>
      </c>
      <c r="D83" s="6">
        <v>2</v>
      </c>
      <c r="E83" s="8">
        <v>1073</v>
      </c>
      <c r="F83" s="9">
        <v>72</v>
      </c>
      <c r="G83" s="10">
        <f t="shared" si="3"/>
        <v>0.06710158434296365</v>
      </c>
      <c r="I83" s="6">
        <v>77</v>
      </c>
      <c r="J83" s="7" t="s">
        <v>84</v>
      </c>
      <c r="K83" s="6">
        <v>2</v>
      </c>
      <c r="L83" s="8">
        <v>1073</v>
      </c>
      <c r="M83" s="9">
        <v>294</v>
      </c>
      <c r="N83" s="10">
        <f t="shared" si="4"/>
        <v>0.2739981360671016</v>
      </c>
      <c r="P83" s="6">
        <v>77</v>
      </c>
      <c r="Q83" s="7" t="s">
        <v>84</v>
      </c>
      <c r="R83" s="6">
        <v>2</v>
      </c>
      <c r="S83" s="8">
        <v>1073</v>
      </c>
      <c r="T83" s="9">
        <v>424</v>
      </c>
      <c r="U83" s="10">
        <f t="shared" si="5"/>
        <v>0.3951537744641193</v>
      </c>
    </row>
    <row r="84" spans="1:21" ht="12.75">
      <c r="A84" s="4"/>
      <c r="B84" s="6">
        <v>78</v>
      </c>
      <c r="C84" s="7" t="s">
        <v>85</v>
      </c>
      <c r="D84" s="6">
        <v>1</v>
      </c>
      <c r="E84" s="8">
        <v>669</v>
      </c>
      <c r="F84" s="9">
        <v>46</v>
      </c>
      <c r="G84" s="10">
        <f t="shared" si="3"/>
        <v>0.0687593423019432</v>
      </c>
      <c r="I84" s="6">
        <v>78</v>
      </c>
      <c r="J84" s="7" t="s">
        <v>85</v>
      </c>
      <c r="K84" s="6">
        <v>1</v>
      </c>
      <c r="L84" s="8">
        <v>669</v>
      </c>
      <c r="M84" s="9">
        <v>198</v>
      </c>
      <c r="N84" s="10">
        <f t="shared" si="4"/>
        <v>0.29596412556053814</v>
      </c>
      <c r="P84" s="6">
        <v>78</v>
      </c>
      <c r="Q84" s="7" t="s">
        <v>85</v>
      </c>
      <c r="R84" s="6">
        <v>1</v>
      </c>
      <c r="S84" s="8">
        <v>669</v>
      </c>
      <c r="T84" s="9">
        <v>280</v>
      </c>
      <c r="U84" s="10">
        <f t="shared" si="5"/>
        <v>0.41853512705530643</v>
      </c>
    </row>
    <row r="85" spans="1:21" ht="12.75">
      <c r="A85" s="4"/>
      <c r="B85" s="6">
        <v>79</v>
      </c>
      <c r="C85" s="7" t="s">
        <v>86</v>
      </c>
      <c r="D85" s="6">
        <v>2</v>
      </c>
      <c r="E85" s="8">
        <v>1096</v>
      </c>
      <c r="F85" s="9">
        <v>51</v>
      </c>
      <c r="G85" s="10">
        <f t="shared" si="3"/>
        <v>0.046532846715328466</v>
      </c>
      <c r="I85" s="6">
        <v>79</v>
      </c>
      <c r="J85" s="7" t="s">
        <v>86</v>
      </c>
      <c r="K85" s="6">
        <v>2</v>
      </c>
      <c r="L85" s="8">
        <v>1096</v>
      </c>
      <c r="M85" s="9">
        <v>277</v>
      </c>
      <c r="N85" s="10">
        <f t="shared" si="4"/>
        <v>0.2527372262773723</v>
      </c>
      <c r="P85" s="6">
        <v>79</v>
      </c>
      <c r="Q85" s="7" t="s">
        <v>86</v>
      </c>
      <c r="R85" s="6">
        <v>2</v>
      </c>
      <c r="S85" s="8">
        <v>1096</v>
      </c>
      <c r="T85" s="9">
        <v>433</v>
      </c>
      <c r="U85" s="10">
        <f t="shared" si="5"/>
        <v>0.39507299270072993</v>
      </c>
    </row>
    <row r="86" spans="1:21" ht="12.75">
      <c r="A86" s="4"/>
      <c r="B86" s="6">
        <v>80</v>
      </c>
      <c r="C86" s="7" t="s">
        <v>87</v>
      </c>
      <c r="D86" s="6">
        <v>1</v>
      </c>
      <c r="E86" s="8">
        <v>815</v>
      </c>
      <c r="F86" s="9">
        <v>43</v>
      </c>
      <c r="G86" s="10">
        <f t="shared" si="3"/>
        <v>0.05276073619631902</v>
      </c>
      <c r="I86" s="6">
        <v>80</v>
      </c>
      <c r="J86" s="7" t="s">
        <v>87</v>
      </c>
      <c r="K86" s="6">
        <v>1</v>
      </c>
      <c r="L86" s="8">
        <v>815</v>
      </c>
      <c r="M86" s="9">
        <v>216</v>
      </c>
      <c r="N86" s="10">
        <f t="shared" si="4"/>
        <v>0.2650306748466258</v>
      </c>
      <c r="P86" s="6">
        <v>80</v>
      </c>
      <c r="Q86" s="7" t="s">
        <v>87</v>
      </c>
      <c r="R86" s="6">
        <v>1</v>
      </c>
      <c r="S86" s="8">
        <v>815</v>
      </c>
      <c r="T86" s="9">
        <v>338</v>
      </c>
      <c r="U86" s="10">
        <f t="shared" si="5"/>
        <v>0.4147239263803681</v>
      </c>
    </row>
    <row r="87" spans="1:21" ht="12.75">
      <c r="A87" s="4"/>
      <c r="B87" s="6">
        <v>81</v>
      </c>
      <c r="C87" s="7" t="s">
        <v>88</v>
      </c>
      <c r="D87" s="6">
        <v>4</v>
      </c>
      <c r="E87" s="8">
        <v>2680</v>
      </c>
      <c r="F87" s="9">
        <v>188</v>
      </c>
      <c r="G87" s="10">
        <f t="shared" si="3"/>
        <v>0.07014925373134329</v>
      </c>
      <c r="I87" s="6">
        <v>81</v>
      </c>
      <c r="J87" s="7" t="s">
        <v>88</v>
      </c>
      <c r="K87" s="6">
        <v>4</v>
      </c>
      <c r="L87" s="8">
        <v>2680</v>
      </c>
      <c r="M87" s="9">
        <v>954</v>
      </c>
      <c r="N87" s="10">
        <f t="shared" si="4"/>
        <v>0.3559701492537313</v>
      </c>
      <c r="P87" s="6">
        <v>81</v>
      </c>
      <c r="Q87" s="7" t="s">
        <v>88</v>
      </c>
      <c r="R87" s="6">
        <v>4</v>
      </c>
      <c r="S87" s="8">
        <v>2680</v>
      </c>
      <c r="T87" s="9">
        <v>1316</v>
      </c>
      <c r="U87" s="10">
        <f t="shared" si="5"/>
        <v>0.491044776119403</v>
      </c>
    </row>
    <row r="88" spans="1:21" ht="12.75">
      <c r="A88" s="4"/>
      <c r="B88" s="6">
        <v>82</v>
      </c>
      <c r="C88" s="7" t="s">
        <v>89</v>
      </c>
      <c r="D88" s="6">
        <v>1</v>
      </c>
      <c r="E88" s="8">
        <v>385</v>
      </c>
      <c r="F88" s="9">
        <v>33</v>
      </c>
      <c r="G88" s="10">
        <f t="shared" si="3"/>
        <v>0.08571428571428572</v>
      </c>
      <c r="I88" s="6">
        <v>82</v>
      </c>
      <c r="J88" s="7" t="s">
        <v>89</v>
      </c>
      <c r="K88" s="6">
        <v>1</v>
      </c>
      <c r="L88" s="8">
        <v>385</v>
      </c>
      <c r="M88" s="9">
        <v>138</v>
      </c>
      <c r="N88" s="10">
        <f t="shared" si="4"/>
        <v>0.35844155844155845</v>
      </c>
      <c r="P88" s="6">
        <v>82</v>
      </c>
      <c r="Q88" s="7" t="s">
        <v>89</v>
      </c>
      <c r="R88" s="6">
        <v>1</v>
      </c>
      <c r="S88" s="8">
        <v>385</v>
      </c>
      <c r="T88" s="9">
        <v>224</v>
      </c>
      <c r="U88" s="10">
        <f t="shared" si="5"/>
        <v>0.5818181818181818</v>
      </c>
    </row>
    <row r="89" spans="1:21" ht="12.75">
      <c r="A89" s="4"/>
      <c r="B89" s="6">
        <v>83</v>
      </c>
      <c r="C89" s="7" t="s">
        <v>90</v>
      </c>
      <c r="D89" s="6">
        <v>3</v>
      </c>
      <c r="E89" s="8">
        <v>1554</v>
      </c>
      <c r="F89" s="9">
        <v>105</v>
      </c>
      <c r="G89" s="10">
        <f t="shared" si="3"/>
        <v>0.06756756756756757</v>
      </c>
      <c r="I89" s="6">
        <v>83</v>
      </c>
      <c r="J89" s="7" t="s">
        <v>90</v>
      </c>
      <c r="K89" s="6">
        <v>3</v>
      </c>
      <c r="L89" s="8">
        <v>1554</v>
      </c>
      <c r="M89" s="9">
        <v>495</v>
      </c>
      <c r="N89" s="10">
        <f t="shared" si="4"/>
        <v>0.3185328185328185</v>
      </c>
      <c r="P89" s="6">
        <v>83</v>
      </c>
      <c r="Q89" s="7" t="s">
        <v>90</v>
      </c>
      <c r="R89" s="6">
        <v>3</v>
      </c>
      <c r="S89" s="8">
        <v>1554</v>
      </c>
      <c r="T89" s="9">
        <v>709</v>
      </c>
      <c r="U89" s="10">
        <f t="shared" si="5"/>
        <v>0.45624195624195624</v>
      </c>
    </row>
    <row r="90" spans="1:21" ht="12.75">
      <c r="A90" s="4"/>
      <c r="B90" s="6">
        <v>84</v>
      </c>
      <c r="C90" s="7" t="s">
        <v>91</v>
      </c>
      <c r="D90" s="6">
        <v>7</v>
      </c>
      <c r="E90" s="8">
        <v>5992</v>
      </c>
      <c r="F90" s="9">
        <v>285</v>
      </c>
      <c r="G90" s="10">
        <f t="shared" si="3"/>
        <v>0.047563417890520696</v>
      </c>
      <c r="I90" s="6">
        <v>84</v>
      </c>
      <c r="J90" s="7" t="s">
        <v>91</v>
      </c>
      <c r="K90" s="6">
        <v>7</v>
      </c>
      <c r="L90" s="8">
        <v>5992</v>
      </c>
      <c r="M90" s="9">
        <v>1878</v>
      </c>
      <c r="N90" s="10">
        <f t="shared" si="4"/>
        <v>0.31341789052069424</v>
      </c>
      <c r="P90" s="6">
        <v>84</v>
      </c>
      <c r="Q90" s="7" t="s">
        <v>91</v>
      </c>
      <c r="R90" s="6">
        <v>7</v>
      </c>
      <c r="S90" s="8">
        <v>5992</v>
      </c>
      <c r="T90" s="9">
        <v>2733</v>
      </c>
      <c r="U90" s="10">
        <f t="shared" si="5"/>
        <v>0.4561081441922563</v>
      </c>
    </row>
    <row r="91" spans="1:21" ht="12.75">
      <c r="A91" s="4"/>
      <c r="B91" s="6">
        <v>85</v>
      </c>
      <c r="C91" s="7" t="s">
        <v>92</v>
      </c>
      <c r="D91" s="6">
        <v>3</v>
      </c>
      <c r="E91" s="8">
        <v>1828</v>
      </c>
      <c r="F91" s="9">
        <v>164</v>
      </c>
      <c r="G91" s="10">
        <f t="shared" si="3"/>
        <v>0.08971553610503283</v>
      </c>
      <c r="I91" s="6">
        <v>85</v>
      </c>
      <c r="J91" s="7" t="s">
        <v>92</v>
      </c>
      <c r="K91" s="6">
        <v>3</v>
      </c>
      <c r="L91" s="8">
        <v>1828</v>
      </c>
      <c r="M91" s="9">
        <v>575</v>
      </c>
      <c r="N91" s="10">
        <f t="shared" si="4"/>
        <v>0.31455142231947486</v>
      </c>
      <c r="P91" s="6">
        <v>85</v>
      </c>
      <c r="Q91" s="7" t="s">
        <v>92</v>
      </c>
      <c r="R91" s="6">
        <v>3</v>
      </c>
      <c r="S91" s="8">
        <v>1828</v>
      </c>
      <c r="T91" s="9">
        <v>795</v>
      </c>
      <c r="U91" s="10">
        <f t="shared" si="5"/>
        <v>0.4349015317286652</v>
      </c>
    </row>
    <row r="92" spans="1:21" ht="12.75">
      <c r="A92" s="4"/>
      <c r="B92" s="6">
        <v>86</v>
      </c>
      <c r="C92" s="7" t="s">
        <v>93</v>
      </c>
      <c r="D92" s="6">
        <v>2</v>
      </c>
      <c r="E92" s="8">
        <v>2179</v>
      </c>
      <c r="F92" s="9">
        <v>126</v>
      </c>
      <c r="G92" s="10">
        <f t="shared" si="3"/>
        <v>0.0578246902248738</v>
      </c>
      <c r="I92" s="6">
        <v>86</v>
      </c>
      <c r="J92" s="7" t="s">
        <v>93</v>
      </c>
      <c r="K92" s="6">
        <v>2</v>
      </c>
      <c r="L92" s="8">
        <v>2179</v>
      </c>
      <c r="M92" s="9">
        <v>635</v>
      </c>
      <c r="N92" s="10">
        <f t="shared" si="4"/>
        <v>0.2914180816888481</v>
      </c>
      <c r="P92" s="6">
        <v>86</v>
      </c>
      <c r="Q92" s="7" t="s">
        <v>93</v>
      </c>
      <c r="R92" s="6">
        <v>2</v>
      </c>
      <c r="S92" s="8">
        <v>2179</v>
      </c>
      <c r="T92" s="9">
        <v>962</v>
      </c>
      <c r="U92" s="10">
        <f t="shared" si="5"/>
        <v>0.4414869206057825</v>
      </c>
    </row>
    <row r="93" spans="1:21" ht="12.75">
      <c r="A93" s="4"/>
      <c r="B93" s="6">
        <v>87</v>
      </c>
      <c r="C93" s="7" t="s">
        <v>94</v>
      </c>
      <c r="D93" s="6">
        <v>1</v>
      </c>
      <c r="E93" s="8">
        <v>877</v>
      </c>
      <c r="F93" s="9">
        <v>44</v>
      </c>
      <c r="G93" s="10">
        <f t="shared" si="3"/>
        <v>0.05017103762827822</v>
      </c>
      <c r="I93" s="6">
        <v>87</v>
      </c>
      <c r="J93" s="7" t="s">
        <v>94</v>
      </c>
      <c r="K93" s="6">
        <v>1</v>
      </c>
      <c r="L93" s="8">
        <v>877</v>
      </c>
      <c r="M93" s="9">
        <v>245</v>
      </c>
      <c r="N93" s="10">
        <f t="shared" si="4"/>
        <v>0.27936145952109465</v>
      </c>
      <c r="P93" s="6">
        <v>87</v>
      </c>
      <c r="Q93" s="7" t="s">
        <v>94</v>
      </c>
      <c r="R93" s="6">
        <v>1</v>
      </c>
      <c r="S93" s="8">
        <v>877</v>
      </c>
      <c r="T93" s="9">
        <v>349</v>
      </c>
      <c r="U93" s="10">
        <f t="shared" si="5"/>
        <v>0.3979475484606613</v>
      </c>
    </row>
    <row r="94" spans="1:21" ht="12.75">
      <c r="A94" s="4"/>
      <c r="B94" s="6">
        <v>88</v>
      </c>
      <c r="C94" s="7" t="s">
        <v>95</v>
      </c>
      <c r="D94" s="6">
        <v>4</v>
      </c>
      <c r="E94" s="8">
        <v>1672</v>
      </c>
      <c r="F94" s="9">
        <v>129</v>
      </c>
      <c r="G94" s="10">
        <f t="shared" si="3"/>
        <v>0.07715311004784689</v>
      </c>
      <c r="I94" s="6">
        <v>88</v>
      </c>
      <c r="J94" s="7" t="s">
        <v>95</v>
      </c>
      <c r="K94" s="6">
        <v>4</v>
      </c>
      <c r="L94" s="8">
        <v>1672</v>
      </c>
      <c r="M94" s="9">
        <v>498</v>
      </c>
      <c r="N94" s="10">
        <f t="shared" si="4"/>
        <v>0.29784688995215314</v>
      </c>
      <c r="P94" s="6">
        <v>88</v>
      </c>
      <c r="Q94" s="7" t="s">
        <v>95</v>
      </c>
      <c r="R94" s="6">
        <v>4</v>
      </c>
      <c r="S94" s="8">
        <v>1672</v>
      </c>
      <c r="T94" s="9">
        <v>750</v>
      </c>
      <c r="U94" s="10">
        <f t="shared" si="5"/>
        <v>0.4485645933014354</v>
      </c>
    </row>
    <row r="95" spans="1:21" ht="12.75">
      <c r="A95" s="4"/>
      <c r="B95" s="6">
        <v>89</v>
      </c>
      <c r="C95" s="7" t="s">
        <v>96</v>
      </c>
      <c r="D95" s="6">
        <v>2</v>
      </c>
      <c r="E95" s="8">
        <v>1248</v>
      </c>
      <c r="F95" s="9">
        <v>75</v>
      </c>
      <c r="G95" s="10">
        <f t="shared" si="3"/>
        <v>0.06009615384615385</v>
      </c>
      <c r="I95" s="6">
        <v>89</v>
      </c>
      <c r="J95" s="7" t="s">
        <v>96</v>
      </c>
      <c r="K95" s="6">
        <v>2</v>
      </c>
      <c r="L95" s="8">
        <v>1248</v>
      </c>
      <c r="M95" s="9">
        <v>415</v>
      </c>
      <c r="N95" s="10">
        <f t="shared" si="4"/>
        <v>0.33253205128205127</v>
      </c>
      <c r="P95" s="6">
        <v>89</v>
      </c>
      <c r="Q95" s="7" t="s">
        <v>96</v>
      </c>
      <c r="R95" s="6">
        <v>2</v>
      </c>
      <c r="S95" s="8">
        <v>1248</v>
      </c>
      <c r="T95" s="9">
        <v>591</v>
      </c>
      <c r="U95" s="10">
        <f t="shared" si="5"/>
        <v>0.4735576923076923</v>
      </c>
    </row>
    <row r="96" spans="1:21" ht="12.75">
      <c r="A96" s="4"/>
      <c r="B96" s="6">
        <v>90</v>
      </c>
      <c r="C96" s="7" t="s">
        <v>97</v>
      </c>
      <c r="D96" s="6">
        <v>2</v>
      </c>
      <c r="E96" s="8">
        <v>1273</v>
      </c>
      <c r="F96" s="9">
        <v>110</v>
      </c>
      <c r="G96" s="10">
        <f t="shared" si="3"/>
        <v>0.08641005498821681</v>
      </c>
      <c r="I96" s="6">
        <v>90</v>
      </c>
      <c r="J96" s="7" t="s">
        <v>97</v>
      </c>
      <c r="K96" s="6">
        <v>2</v>
      </c>
      <c r="L96" s="8">
        <v>1273</v>
      </c>
      <c r="M96" s="9">
        <v>347</v>
      </c>
      <c r="N96" s="10">
        <f t="shared" si="4"/>
        <v>0.27258444619010214</v>
      </c>
      <c r="P96" s="6">
        <v>90</v>
      </c>
      <c r="Q96" s="7" t="s">
        <v>97</v>
      </c>
      <c r="R96" s="6">
        <v>2</v>
      </c>
      <c r="S96" s="8">
        <v>1273</v>
      </c>
      <c r="T96" s="9">
        <v>491</v>
      </c>
      <c r="U96" s="10">
        <f t="shared" si="5"/>
        <v>0.3857030636292223</v>
      </c>
    </row>
    <row r="97" spans="1:21" ht="12.75">
      <c r="A97" s="4"/>
      <c r="B97" s="6">
        <v>91</v>
      </c>
      <c r="C97" s="7" t="s">
        <v>98</v>
      </c>
      <c r="D97" s="6">
        <v>1</v>
      </c>
      <c r="E97" s="8">
        <v>390</v>
      </c>
      <c r="F97" s="9">
        <v>21</v>
      </c>
      <c r="G97" s="10">
        <f t="shared" si="3"/>
        <v>0.05384615384615385</v>
      </c>
      <c r="I97" s="6">
        <v>91</v>
      </c>
      <c r="J97" s="7" t="s">
        <v>98</v>
      </c>
      <c r="K97" s="6">
        <v>1</v>
      </c>
      <c r="L97" s="8">
        <v>390</v>
      </c>
      <c r="M97" s="9">
        <v>117</v>
      </c>
      <c r="N97" s="10">
        <f t="shared" si="4"/>
        <v>0.3</v>
      </c>
      <c r="P97" s="6">
        <v>91</v>
      </c>
      <c r="Q97" s="7" t="s">
        <v>98</v>
      </c>
      <c r="R97" s="6">
        <v>1</v>
      </c>
      <c r="S97" s="8">
        <v>390</v>
      </c>
      <c r="T97" s="9">
        <v>178</v>
      </c>
      <c r="U97" s="10">
        <f t="shared" si="5"/>
        <v>0.4564102564102564</v>
      </c>
    </row>
    <row r="98" spans="1:21" ht="12.75">
      <c r="A98" s="4"/>
      <c r="B98" s="6">
        <v>92</v>
      </c>
      <c r="C98" s="7" t="s">
        <v>99</v>
      </c>
      <c r="D98" s="6">
        <v>2</v>
      </c>
      <c r="E98" s="8">
        <v>1214</v>
      </c>
      <c r="F98" s="9">
        <v>79</v>
      </c>
      <c r="G98" s="10">
        <f t="shared" si="3"/>
        <v>0.06507413509060955</v>
      </c>
      <c r="I98" s="6">
        <v>92</v>
      </c>
      <c r="J98" s="7" t="s">
        <v>99</v>
      </c>
      <c r="K98" s="6">
        <v>2</v>
      </c>
      <c r="L98" s="8">
        <v>1214</v>
      </c>
      <c r="M98" s="9">
        <v>352</v>
      </c>
      <c r="N98" s="10">
        <f t="shared" si="4"/>
        <v>0.2899505766062603</v>
      </c>
      <c r="P98" s="6">
        <v>92</v>
      </c>
      <c r="Q98" s="7" t="s">
        <v>99</v>
      </c>
      <c r="R98" s="6">
        <v>2</v>
      </c>
      <c r="S98" s="8">
        <v>1214</v>
      </c>
      <c r="T98" s="9">
        <v>489</v>
      </c>
      <c r="U98" s="10">
        <f t="shared" si="5"/>
        <v>0.4028006589785832</v>
      </c>
    </row>
    <row r="99" spans="1:21" ht="12.75">
      <c r="A99" s="4"/>
      <c r="B99" s="6">
        <v>93</v>
      </c>
      <c r="C99" s="7" t="s">
        <v>100</v>
      </c>
      <c r="D99" s="6">
        <v>1</v>
      </c>
      <c r="E99" s="8">
        <v>523</v>
      </c>
      <c r="F99" s="9">
        <v>28</v>
      </c>
      <c r="G99" s="10">
        <f t="shared" si="3"/>
        <v>0.05353728489483748</v>
      </c>
      <c r="I99" s="6">
        <v>93</v>
      </c>
      <c r="J99" s="7" t="s">
        <v>100</v>
      </c>
      <c r="K99" s="6">
        <v>1</v>
      </c>
      <c r="L99" s="8">
        <v>523</v>
      </c>
      <c r="M99" s="9">
        <v>176</v>
      </c>
      <c r="N99" s="10">
        <f t="shared" si="4"/>
        <v>0.3365200764818356</v>
      </c>
      <c r="P99" s="6">
        <v>93</v>
      </c>
      <c r="Q99" s="7" t="s">
        <v>100</v>
      </c>
      <c r="R99" s="6">
        <v>1</v>
      </c>
      <c r="S99" s="8">
        <v>523</v>
      </c>
      <c r="T99" s="9">
        <v>252</v>
      </c>
      <c r="U99" s="10">
        <f t="shared" si="5"/>
        <v>0.4818355640535373</v>
      </c>
    </row>
    <row r="100" spans="1:21" ht="12.75">
      <c r="A100" s="4"/>
      <c r="B100" s="6">
        <v>94</v>
      </c>
      <c r="C100" s="7" t="s">
        <v>101</v>
      </c>
      <c r="D100" s="6">
        <v>4</v>
      </c>
      <c r="E100" s="8">
        <v>2606</v>
      </c>
      <c r="F100" s="9">
        <v>145</v>
      </c>
      <c r="G100" s="10">
        <f t="shared" si="3"/>
        <v>0.05564082885648503</v>
      </c>
      <c r="I100" s="6">
        <v>94</v>
      </c>
      <c r="J100" s="7" t="s">
        <v>101</v>
      </c>
      <c r="K100" s="6">
        <v>4</v>
      </c>
      <c r="L100" s="8">
        <v>2606</v>
      </c>
      <c r="M100" s="9">
        <v>825</v>
      </c>
      <c r="N100" s="10">
        <f t="shared" si="4"/>
        <v>0.31657712970069074</v>
      </c>
      <c r="P100" s="6">
        <v>94</v>
      </c>
      <c r="Q100" s="7" t="s">
        <v>101</v>
      </c>
      <c r="R100" s="6">
        <v>4</v>
      </c>
      <c r="S100" s="8">
        <v>2606</v>
      </c>
      <c r="T100" s="9">
        <v>1183</v>
      </c>
      <c r="U100" s="10">
        <f t="shared" si="5"/>
        <v>0.45395241749808135</v>
      </c>
    </row>
    <row r="101" spans="1:21" ht="12.75">
      <c r="A101" s="4"/>
      <c r="B101" s="6">
        <v>95</v>
      </c>
      <c r="C101" s="7" t="s">
        <v>102</v>
      </c>
      <c r="D101" s="6">
        <v>5</v>
      </c>
      <c r="E101" s="8">
        <v>2330</v>
      </c>
      <c r="F101" s="9">
        <v>167</v>
      </c>
      <c r="G101" s="10">
        <f t="shared" si="3"/>
        <v>0.07167381974248926</v>
      </c>
      <c r="I101" s="6">
        <v>95</v>
      </c>
      <c r="J101" s="7" t="s">
        <v>102</v>
      </c>
      <c r="K101" s="6">
        <v>5</v>
      </c>
      <c r="L101" s="8">
        <v>2330</v>
      </c>
      <c r="M101" s="9">
        <v>746</v>
      </c>
      <c r="N101" s="10">
        <f t="shared" si="4"/>
        <v>0.3201716738197425</v>
      </c>
      <c r="P101" s="6">
        <v>95</v>
      </c>
      <c r="Q101" s="7" t="s">
        <v>102</v>
      </c>
      <c r="R101" s="6">
        <v>5</v>
      </c>
      <c r="S101" s="8">
        <v>2330</v>
      </c>
      <c r="T101" s="9">
        <v>1063</v>
      </c>
      <c r="U101" s="10">
        <f t="shared" si="5"/>
        <v>0.45622317596566525</v>
      </c>
    </row>
    <row r="102" spans="1:21" ht="12.75">
      <c r="A102" s="4"/>
      <c r="B102" s="6">
        <v>96</v>
      </c>
      <c r="C102" s="7" t="s">
        <v>103</v>
      </c>
      <c r="D102" s="6">
        <v>2</v>
      </c>
      <c r="E102" s="8">
        <v>741</v>
      </c>
      <c r="F102" s="9">
        <v>39</v>
      </c>
      <c r="G102" s="10">
        <f t="shared" si="3"/>
        <v>0.05263157894736842</v>
      </c>
      <c r="I102" s="6">
        <v>96</v>
      </c>
      <c r="J102" s="7" t="s">
        <v>103</v>
      </c>
      <c r="K102" s="6">
        <v>2</v>
      </c>
      <c r="L102" s="8">
        <v>741</v>
      </c>
      <c r="M102" s="9">
        <v>228</v>
      </c>
      <c r="N102" s="10">
        <f t="shared" si="4"/>
        <v>0.3076923076923077</v>
      </c>
      <c r="P102" s="6">
        <v>96</v>
      </c>
      <c r="Q102" s="7" t="s">
        <v>103</v>
      </c>
      <c r="R102" s="6">
        <v>2</v>
      </c>
      <c r="S102" s="8">
        <v>741</v>
      </c>
      <c r="T102" s="9">
        <v>343</v>
      </c>
      <c r="U102" s="10">
        <f t="shared" si="5"/>
        <v>0.46288798920377866</v>
      </c>
    </row>
    <row r="103" spans="1:21" ht="12.75">
      <c r="A103" s="4"/>
      <c r="B103" s="6">
        <v>97</v>
      </c>
      <c r="C103" s="7" t="s">
        <v>104</v>
      </c>
      <c r="D103" s="6">
        <v>7</v>
      </c>
      <c r="E103" s="8">
        <v>6087</v>
      </c>
      <c r="F103" s="9">
        <v>364</v>
      </c>
      <c r="G103" s="10">
        <f t="shared" si="3"/>
        <v>0.059799572860193856</v>
      </c>
      <c r="I103" s="6">
        <v>97</v>
      </c>
      <c r="J103" s="7" t="s">
        <v>104</v>
      </c>
      <c r="K103" s="6">
        <v>7</v>
      </c>
      <c r="L103" s="8">
        <v>6087</v>
      </c>
      <c r="M103" s="9">
        <v>1996</v>
      </c>
      <c r="N103" s="10">
        <f t="shared" si="4"/>
        <v>0.32791194348611796</v>
      </c>
      <c r="P103" s="6">
        <v>97</v>
      </c>
      <c r="Q103" s="7" t="s">
        <v>104</v>
      </c>
      <c r="R103" s="6">
        <v>7</v>
      </c>
      <c r="S103" s="8">
        <v>6087</v>
      </c>
      <c r="T103" s="9">
        <v>2945</v>
      </c>
      <c r="U103" s="10">
        <f t="shared" si="5"/>
        <v>0.4838179727287662</v>
      </c>
    </row>
    <row r="104" spans="1:21" ht="12.75">
      <c r="A104" s="4"/>
      <c r="B104" s="6">
        <v>98</v>
      </c>
      <c r="C104" s="7" t="s">
        <v>105</v>
      </c>
      <c r="D104" s="6">
        <v>9</v>
      </c>
      <c r="E104" s="8">
        <v>7175</v>
      </c>
      <c r="F104" s="9">
        <v>527</v>
      </c>
      <c r="G104" s="10">
        <f t="shared" si="3"/>
        <v>0.07344947735191637</v>
      </c>
      <c r="I104" s="6">
        <v>98</v>
      </c>
      <c r="J104" s="7" t="s">
        <v>105</v>
      </c>
      <c r="K104" s="6">
        <v>9</v>
      </c>
      <c r="L104" s="8">
        <v>7175</v>
      </c>
      <c r="M104" s="9">
        <v>2504</v>
      </c>
      <c r="N104" s="10">
        <f t="shared" si="4"/>
        <v>0.3489895470383275</v>
      </c>
      <c r="P104" s="6">
        <v>98</v>
      </c>
      <c r="Q104" s="7" t="s">
        <v>105</v>
      </c>
      <c r="R104" s="6">
        <v>9</v>
      </c>
      <c r="S104" s="8">
        <v>7175</v>
      </c>
      <c r="T104" s="9">
        <v>3331</v>
      </c>
      <c r="U104" s="10">
        <f t="shared" si="5"/>
        <v>0.46425087108013935</v>
      </c>
    </row>
    <row r="105" spans="1:21" ht="12.75">
      <c r="A105" s="4"/>
      <c r="B105" s="6">
        <v>99</v>
      </c>
      <c r="C105" s="7" t="s">
        <v>106</v>
      </c>
      <c r="D105" s="6">
        <v>5</v>
      </c>
      <c r="E105" s="8">
        <v>2604</v>
      </c>
      <c r="F105" s="9">
        <v>143</v>
      </c>
      <c r="G105" s="10">
        <f t="shared" si="3"/>
        <v>0.05491551459293395</v>
      </c>
      <c r="I105" s="6">
        <v>99</v>
      </c>
      <c r="J105" s="7" t="s">
        <v>106</v>
      </c>
      <c r="K105" s="6">
        <v>5</v>
      </c>
      <c r="L105" s="8">
        <v>2604</v>
      </c>
      <c r="M105" s="9">
        <v>736</v>
      </c>
      <c r="N105" s="10">
        <f t="shared" si="4"/>
        <v>0.282642089093702</v>
      </c>
      <c r="P105" s="6">
        <v>99</v>
      </c>
      <c r="Q105" s="7" t="s">
        <v>106</v>
      </c>
      <c r="R105" s="6">
        <v>5</v>
      </c>
      <c r="S105" s="8">
        <v>2604</v>
      </c>
      <c r="T105" s="9">
        <v>997</v>
      </c>
      <c r="U105" s="10">
        <f t="shared" si="5"/>
        <v>0.3828725038402458</v>
      </c>
    </row>
    <row r="106" spans="1:21" ht="12.75">
      <c r="A106" s="4"/>
      <c r="B106" s="6">
        <v>100</v>
      </c>
      <c r="C106" s="7" t="s">
        <v>107</v>
      </c>
      <c r="D106" s="6">
        <v>2</v>
      </c>
      <c r="E106" s="8">
        <v>1231</v>
      </c>
      <c r="F106" s="9">
        <v>76</v>
      </c>
      <c r="G106" s="10">
        <f t="shared" si="3"/>
        <v>0.06173842404549147</v>
      </c>
      <c r="I106" s="6">
        <v>100</v>
      </c>
      <c r="J106" s="7" t="s">
        <v>107</v>
      </c>
      <c r="K106" s="6">
        <v>2</v>
      </c>
      <c r="L106" s="8">
        <v>1231</v>
      </c>
      <c r="M106" s="9">
        <v>389</v>
      </c>
      <c r="N106" s="10">
        <f t="shared" si="4"/>
        <v>0.31600324939073926</v>
      </c>
      <c r="P106" s="6">
        <v>100</v>
      </c>
      <c r="Q106" s="7" t="s">
        <v>107</v>
      </c>
      <c r="R106" s="6">
        <v>2</v>
      </c>
      <c r="S106" s="8">
        <v>1231</v>
      </c>
      <c r="T106" s="9">
        <v>545</v>
      </c>
      <c r="U106" s="10">
        <f t="shared" si="5"/>
        <v>0.4427294882209586</v>
      </c>
    </row>
    <row r="107" spans="1:21" ht="12.75">
      <c r="A107" s="4"/>
      <c r="B107" s="6">
        <v>101</v>
      </c>
      <c r="C107" s="7" t="s">
        <v>108</v>
      </c>
      <c r="D107" s="6">
        <v>1</v>
      </c>
      <c r="E107" s="8">
        <v>525</v>
      </c>
      <c r="F107" s="9">
        <v>29</v>
      </c>
      <c r="G107" s="10">
        <f t="shared" si="3"/>
        <v>0.05523809523809524</v>
      </c>
      <c r="I107" s="6">
        <v>101</v>
      </c>
      <c r="J107" s="7" t="s">
        <v>108</v>
      </c>
      <c r="K107" s="6">
        <v>1</v>
      </c>
      <c r="L107" s="8">
        <v>525</v>
      </c>
      <c r="M107" s="9">
        <v>142</v>
      </c>
      <c r="N107" s="10">
        <f t="shared" si="4"/>
        <v>0.2704761904761905</v>
      </c>
      <c r="P107" s="6">
        <v>101</v>
      </c>
      <c r="Q107" s="7" t="s">
        <v>108</v>
      </c>
      <c r="R107" s="6">
        <v>1</v>
      </c>
      <c r="S107" s="8">
        <v>525</v>
      </c>
      <c r="T107" s="9">
        <v>237</v>
      </c>
      <c r="U107" s="10">
        <f t="shared" si="5"/>
        <v>0.4514285714285714</v>
      </c>
    </row>
    <row r="108" spans="1:21" ht="12.75">
      <c r="A108" s="4"/>
      <c r="B108" s="6">
        <v>102</v>
      </c>
      <c r="C108" s="7" t="s">
        <v>109</v>
      </c>
      <c r="D108" s="6">
        <v>6</v>
      </c>
      <c r="E108" s="8">
        <v>5176</v>
      </c>
      <c r="F108" s="9">
        <v>353</v>
      </c>
      <c r="G108" s="10">
        <f t="shared" si="3"/>
        <v>0.06819938176197836</v>
      </c>
      <c r="I108" s="6">
        <v>102</v>
      </c>
      <c r="J108" s="7" t="s">
        <v>109</v>
      </c>
      <c r="K108" s="6">
        <v>6</v>
      </c>
      <c r="L108" s="8">
        <v>5176</v>
      </c>
      <c r="M108" s="9">
        <v>1578</v>
      </c>
      <c r="N108" s="10">
        <f t="shared" si="4"/>
        <v>0.30486862442040186</v>
      </c>
      <c r="P108" s="6">
        <v>102</v>
      </c>
      <c r="Q108" s="7" t="s">
        <v>109</v>
      </c>
      <c r="R108" s="6">
        <v>6</v>
      </c>
      <c r="S108" s="8">
        <v>5176</v>
      </c>
      <c r="T108" s="9">
        <v>2210</v>
      </c>
      <c r="U108" s="10">
        <f t="shared" si="5"/>
        <v>0.4269706336939722</v>
      </c>
    </row>
    <row r="109" spans="1:21" ht="12.75">
      <c r="A109" s="4"/>
      <c r="B109" s="6">
        <v>103</v>
      </c>
      <c r="C109" s="7" t="s">
        <v>110</v>
      </c>
      <c r="D109" s="6">
        <v>2</v>
      </c>
      <c r="E109" s="8">
        <v>1166</v>
      </c>
      <c r="F109" s="9">
        <v>95</v>
      </c>
      <c r="G109" s="10">
        <f t="shared" si="3"/>
        <v>0.08147512864493997</v>
      </c>
      <c r="I109" s="6">
        <v>103</v>
      </c>
      <c r="J109" s="7" t="s">
        <v>110</v>
      </c>
      <c r="K109" s="6">
        <v>2</v>
      </c>
      <c r="L109" s="8">
        <v>1166</v>
      </c>
      <c r="M109" s="9">
        <v>448</v>
      </c>
      <c r="N109" s="10">
        <f t="shared" si="4"/>
        <v>0.38421955403087477</v>
      </c>
      <c r="P109" s="6">
        <v>103</v>
      </c>
      <c r="Q109" s="7" t="s">
        <v>110</v>
      </c>
      <c r="R109" s="6">
        <v>2</v>
      </c>
      <c r="S109" s="8">
        <v>1166</v>
      </c>
      <c r="T109" s="9">
        <v>591</v>
      </c>
      <c r="U109" s="10">
        <f t="shared" si="5"/>
        <v>0.5068610634648371</v>
      </c>
    </row>
    <row r="110" spans="1:21" ht="12.75">
      <c r="A110" s="4"/>
      <c r="B110" s="6">
        <v>104</v>
      </c>
      <c r="C110" s="7" t="s">
        <v>111</v>
      </c>
      <c r="D110" s="6">
        <v>1</v>
      </c>
      <c r="E110" s="8">
        <v>374</v>
      </c>
      <c r="F110" s="9">
        <v>22</v>
      </c>
      <c r="G110" s="10">
        <f t="shared" si="3"/>
        <v>0.058823529411764705</v>
      </c>
      <c r="I110" s="6">
        <v>104</v>
      </c>
      <c r="J110" s="7" t="s">
        <v>111</v>
      </c>
      <c r="K110" s="6">
        <v>1</v>
      </c>
      <c r="L110" s="8">
        <v>374</v>
      </c>
      <c r="M110" s="9">
        <v>127</v>
      </c>
      <c r="N110" s="10">
        <f t="shared" si="4"/>
        <v>0.339572192513369</v>
      </c>
      <c r="P110" s="6">
        <v>104</v>
      </c>
      <c r="Q110" s="7" t="s">
        <v>111</v>
      </c>
      <c r="R110" s="6">
        <v>1</v>
      </c>
      <c r="S110" s="8">
        <v>374</v>
      </c>
      <c r="T110" s="9">
        <v>181</v>
      </c>
      <c r="U110" s="10">
        <f t="shared" si="5"/>
        <v>0.4839572192513369</v>
      </c>
    </row>
    <row r="111" spans="1:21" ht="12.75">
      <c r="A111" s="4"/>
      <c r="B111" s="6">
        <v>105</v>
      </c>
      <c r="C111" s="7" t="s">
        <v>112</v>
      </c>
      <c r="D111" s="6">
        <v>1</v>
      </c>
      <c r="E111" s="8">
        <v>303</v>
      </c>
      <c r="F111" s="9">
        <v>42</v>
      </c>
      <c r="G111" s="10">
        <f t="shared" si="3"/>
        <v>0.13861386138613863</v>
      </c>
      <c r="I111" s="6">
        <v>105</v>
      </c>
      <c r="J111" s="7" t="s">
        <v>112</v>
      </c>
      <c r="K111" s="6">
        <v>1</v>
      </c>
      <c r="L111" s="8">
        <v>303</v>
      </c>
      <c r="M111" s="9">
        <v>112</v>
      </c>
      <c r="N111" s="10">
        <f t="shared" si="4"/>
        <v>0.3696369636963696</v>
      </c>
      <c r="P111" s="6">
        <v>105</v>
      </c>
      <c r="Q111" s="7" t="s">
        <v>112</v>
      </c>
      <c r="R111" s="6">
        <v>1</v>
      </c>
      <c r="S111" s="8">
        <v>303</v>
      </c>
      <c r="T111" s="9">
        <v>148</v>
      </c>
      <c r="U111" s="10">
        <f t="shared" si="5"/>
        <v>0.4884488448844885</v>
      </c>
    </row>
    <row r="112" spans="1:21" ht="12.75">
      <c r="A112" s="4"/>
      <c r="B112" s="6">
        <v>106</v>
      </c>
      <c r="C112" s="7" t="s">
        <v>113</v>
      </c>
      <c r="D112" s="6">
        <v>2</v>
      </c>
      <c r="E112" s="8">
        <v>372</v>
      </c>
      <c r="F112" s="9">
        <v>18</v>
      </c>
      <c r="G112" s="10">
        <f t="shared" si="3"/>
        <v>0.04838709677419355</v>
      </c>
      <c r="I112" s="6">
        <v>106</v>
      </c>
      <c r="J112" s="7" t="s">
        <v>113</v>
      </c>
      <c r="K112" s="6">
        <v>2</v>
      </c>
      <c r="L112" s="8">
        <v>372</v>
      </c>
      <c r="M112" s="9">
        <v>163</v>
      </c>
      <c r="N112" s="10">
        <f t="shared" si="4"/>
        <v>0.4381720430107527</v>
      </c>
      <c r="P112" s="6">
        <v>106</v>
      </c>
      <c r="Q112" s="7" t="s">
        <v>113</v>
      </c>
      <c r="R112" s="6">
        <v>2</v>
      </c>
      <c r="S112" s="8">
        <v>372</v>
      </c>
      <c r="T112" s="9">
        <v>208</v>
      </c>
      <c r="U112" s="10">
        <f t="shared" si="5"/>
        <v>0.5591397849462365</v>
      </c>
    </row>
    <row r="113" spans="1:21" ht="12.75">
      <c r="A113" s="4"/>
      <c r="B113" s="6">
        <v>107</v>
      </c>
      <c r="C113" s="7" t="s">
        <v>114</v>
      </c>
      <c r="D113" s="6">
        <v>2</v>
      </c>
      <c r="E113" s="8">
        <v>1520</v>
      </c>
      <c r="F113" s="9">
        <v>112</v>
      </c>
      <c r="G113" s="10">
        <f t="shared" si="3"/>
        <v>0.07368421052631578</v>
      </c>
      <c r="I113" s="6">
        <v>107</v>
      </c>
      <c r="J113" s="7" t="s">
        <v>114</v>
      </c>
      <c r="K113" s="6">
        <v>2</v>
      </c>
      <c r="L113" s="8">
        <v>1520</v>
      </c>
      <c r="M113" s="9">
        <v>427</v>
      </c>
      <c r="N113" s="10">
        <f t="shared" si="4"/>
        <v>0.28092105263157896</v>
      </c>
      <c r="P113" s="6">
        <v>107</v>
      </c>
      <c r="Q113" s="7" t="s">
        <v>114</v>
      </c>
      <c r="R113" s="6">
        <v>2</v>
      </c>
      <c r="S113" s="8">
        <v>1520</v>
      </c>
      <c r="T113" s="9">
        <v>622</v>
      </c>
      <c r="U113" s="10">
        <f t="shared" si="5"/>
        <v>0.40921052631578947</v>
      </c>
    </row>
    <row r="114" spans="1:21" ht="12.75">
      <c r="A114" s="4"/>
      <c r="B114" s="6">
        <v>108</v>
      </c>
      <c r="C114" s="7" t="s">
        <v>115</v>
      </c>
      <c r="D114" s="6">
        <v>1</v>
      </c>
      <c r="E114" s="8">
        <v>564</v>
      </c>
      <c r="F114" s="9">
        <v>45</v>
      </c>
      <c r="G114" s="10">
        <f t="shared" si="3"/>
        <v>0.0797872340425532</v>
      </c>
      <c r="I114" s="6">
        <v>108</v>
      </c>
      <c r="J114" s="7" t="s">
        <v>115</v>
      </c>
      <c r="K114" s="6">
        <v>1</v>
      </c>
      <c r="L114" s="8">
        <v>564</v>
      </c>
      <c r="M114" s="9">
        <v>141</v>
      </c>
      <c r="N114" s="10">
        <f t="shared" si="4"/>
        <v>0.25</v>
      </c>
      <c r="P114" s="6">
        <v>108</v>
      </c>
      <c r="Q114" s="7" t="s">
        <v>115</v>
      </c>
      <c r="R114" s="6">
        <v>1</v>
      </c>
      <c r="S114" s="8">
        <v>564</v>
      </c>
      <c r="T114" s="9">
        <v>228</v>
      </c>
      <c r="U114" s="10">
        <f t="shared" si="5"/>
        <v>0.40425531914893614</v>
      </c>
    </row>
    <row r="115" spans="1:21" ht="12.75">
      <c r="A115" s="4"/>
      <c r="B115" s="6">
        <v>109</v>
      </c>
      <c r="C115" s="7" t="s">
        <v>116</v>
      </c>
      <c r="D115" s="6">
        <v>2</v>
      </c>
      <c r="E115" s="8">
        <v>2046</v>
      </c>
      <c r="F115" s="9">
        <v>89</v>
      </c>
      <c r="G115" s="10">
        <f t="shared" si="3"/>
        <v>0.04349951124144673</v>
      </c>
      <c r="I115" s="6">
        <v>109</v>
      </c>
      <c r="J115" s="7" t="s">
        <v>116</v>
      </c>
      <c r="K115" s="6">
        <v>2</v>
      </c>
      <c r="L115" s="8">
        <v>2046</v>
      </c>
      <c r="M115" s="9">
        <v>645</v>
      </c>
      <c r="N115" s="10">
        <f t="shared" si="4"/>
        <v>0.3152492668621701</v>
      </c>
      <c r="P115" s="6">
        <v>109</v>
      </c>
      <c r="Q115" s="7" t="s">
        <v>116</v>
      </c>
      <c r="R115" s="6">
        <v>2</v>
      </c>
      <c r="S115" s="8">
        <v>2046</v>
      </c>
      <c r="T115" s="9">
        <v>943</v>
      </c>
      <c r="U115" s="10">
        <f t="shared" si="5"/>
        <v>0.4608993157380254</v>
      </c>
    </row>
    <row r="116" spans="1:21" ht="12.75">
      <c r="A116" s="4"/>
      <c r="B116" s="6">
        <v>110</v>
      </c>
      <c r="C116" s="7" t="s">
        <v>117</v>
      </c>
      <c r="D116" s="6">
        <v>2</v>
      </c>
      <c r="E116" s="8">
        <v>1367</v>
      </c>
      <c r="F116" s="9">
        <v>95</v>
      </c>
      <c r="G116" s="10">
        <f t="shared" si="3"/>
        <v>0.06949524506217995</v>
      </c>
      <c r="I116" s="6">
        <v>110</v>
      </c>
      <c r="J116" s="7" t="s">
        <v>117</v>
      </c>
      <c r="K116" s="6">
        <v>2</v>
      </c>
      <c r="L116" s="8">
        <v>1367</v>
      </c>
      <c r="M116" s="9">
        <v>491</v>
      </c>
      <c r="N116" s="10">
        <f t="shared" si="4"/>
        <v>0.35918068763716166</v>
      </c>
      <c r="P116" s="6">
        <v>110</v>
      </c>
      <c r="Q116" s="7" t="s">
        <v>117</v>
      </c>
      <c r="R116" s="6">
        <v>2</v>
      </c>
      <c r="S116" s="8">
        <v>1367</v>
      </c>
      <c r="T116" s="9">
        <v>654</v>
      </c>
      <c r="U116" s="10">
        <f t="shared" si="5"/>
        <v>0.47841989758595466</v>
      </c>
    </row>
    <row r="117" spans="1:21" ht="12.75">
      <c r="A117" s="4"/>
      <c r="B117" s="6">
        <v>111</v>
      </c>
      <c r="C117" s="7" t="s">
        <v>118</v>
      </c>
      <c r="D117" s="6">
        <v>4</v>
      </c>
      <c r="E117" s="8">
        <v>3046</v>
      </c>
      <c r="F117" s="9">
        <v>303</v>
      </c>
      <c r="G117" s="10">
        <f t="shared" si="3"/>
        <v>0.0994747209455023</v>
      </c>
      <c r="I117" s="6">
        <v>111</v>
      </c>
      <c r="J117" s="7" t="s">
        <v>118</v>
      </c>
      <c r="K117" s="6">
        <v>4</v>
      </c>
      <c r="L117" s="8">
        <v>3046</v>
      </c>
      <c r="M117" s="9">
        <v>993</v>
      </c>
      <c r="N117" s="10">
        <f t="shared" si="4"/>
        <v>0.32600131319763626</v>
      </c>
      <c r="P117" s="6">
        <v>111</v>
      </c>
      <c r="Q117" s="7" t="s">
        <v>118</v>
      </c>
      <c r="R117" s="6">
        <v>4</v>
      </c>
      <c r="S117" s="8">
        <v>3046</v>
      </c>
      <c r="T117" s="9">
        <v>1439</v>
      </c>
      <c r="U117" s="10">
        <f t="shared" si="5"/>
        <v>0.47242284963887066</v>
      </c>
    </row>
    <row r="118" spans="1:21" ht="12.75">
      <c r="A118" s="4"/>
      <c r="B118" s="6">
        <v>112</v>
      </c>
      <c r="C118" s="7" t="s">
        <v>119</v>
      </c>
      <c r="D118" s="6">
        <v>4</v>
      </c>
      <c r="E118" s="8">
        <v>3320</v>
      </c>
      <c r="F118" s="9">
        <v>172</v>
      </c>
      <c r="G118" s="10">
        <f t="shared" si="3"/>
        <v>0.051807228915662654</v>
      </c>
      <c r="I118" s="6">
        <v>112</v>
      </c>
      <c r="J118" s="7" t="s">
        <v>119</v>
      </c>
      <c r="K118" s="6">
        <v>4</v>
      </c>
      <c r="L118" s="8">
        <v>3320</v>
      </c>
      <c r="M118" s="9">
        <v>988</v>
      </c>
      <c r="N118" s="10">
        <f t="shared" si="4"/>
        <v>0.29759036144578316</v>
      </c>
      <c r="P118" s="6">
        <v>112</v>
      </c>
      <c r="Q118" s="7" t="s">
        <v>119</v>
      </c>
      <c r="R118" s="6">
        <v>4</v>
      </c>
      <c r="S118" s="8">
        <v>3320</v>
      </c>
      <c r="T118" s="9">
        <v>1415</v>
      </c>
      <c r="U118" s="10">
        <f t="shared" si="5"/>
        <v>0.42620481927710846</v>
      </c>
    </row>
    <row r="119" spans="1:21" ht="12.75">
      <c r="A119" s="4"/>
      <c r="B119" s="6">
        <v>113</v>
      </c>
      <c r="C119" s="7" t="s">
        <v>120</v>
      </c>
      <c r="D119" s="6">
        <v>4</v>
      </c>
      <c r="E119" s="8">
        <v>2937</v>
      </c>
      <c r="F119" s="9">
        <v>236</v>
      </c>
      <c r="G119" s="10">
        <f t="shared" si="3"/>
        <v>0.08035410282601294</v>
      </c>
      <c r="I119" s="6">
        <v>113</v>
      </c>
      <c r="J119" s="7" t="s">
        <v>120</v>
      </c>
      <c r="K119" s="6">
        <v>4</v>
      </c>
      <c r="L119" s="8">
        <v>2937</v>
      </c>
      <c r="M119" s="9">
        <v>971</v>
      </c>
      <c r="N119" s="10">
        <f t="shared" si="4"/>
        <v>0.3306094654409261</v>
      </c>
      <c r="P119" s="6">
        <v>113</v>
      </c>
      <c r="Q119" s="7" t="s">
        <v>120</v>
      </c>
      <c r="R119" s="6">
        <v>4</v>
      </c>
      <c r="S119" s="8">
        <v>2937</v>
      </c>
      <c r="T119" s="9">
        <v>1258</v>
      </c>
      <c r="U119" s="10">
        <f t="shared" si="5"/>
        <v>0.42832822608103505</v>
      </c>
    </row>
    <row r="120" spans="1:21" ht="12.75">
      <c r="A120" s="4"/>
      <c r="B120" s="6">
        <v>114</v>
      </c>
      <c r="C120" s="7" t="s">
        <v>121</v>
      </c>
      <c r="D120" s="6">
        <v>1</v>
      </c>
      <c r="E120" s="8">
        <v>489</v>
      </c>
      <c r="F120" s="9">
        <v>18</v>
      </c>
      <c r="G120" s="10">
        <f t="shared" si="3"/>
        <v>0.03680981595092025</v>
      </c>
      <c r="I120" s="6">
        <v>114</v>
      </c>
      <c r="J120" s="7" t="s">
        <v>121</v>
      </c>
      <c r="K120" s="6">
        <v>1</v>
      </c>
      <c r="L120" s="8">
        <v>489</v>
      </c>
      <c r="M120" s="9">
        <v>143</v>
      </c>
      <c r="N120" s="10">
        <f t="shared" si="4"/>
        <v>0.29243353783231085</v>
      </c>
      <c r="P120" s="6">
        <v>114</v>
      </c>
      <c r="Q120" s="7" t="s">
        <v>121</v>
      </c>
      <c r="R120" s="6">
        <v>1</v>
      </c>
      <c r="S120" s="8">
        <v>489</v>
      </c>
      <c r="T120" s="9">
        <v>211</v>
      </c>
      <c r="U120" s="10">
        <f t="shared" si="5"/>
        <v>0.43149284253578735</v>
      </c>
    </row>
    <row r="121" spans="1:21" ht="12.75">
      <c r="A121" s="4"/>
      <c r="B121" s="6">
        <v>115</v>
      </c>
      <c r="C121" s="7" t="s">
        <v>122</v>
      </c>
      <c r="D121" s="6">
        <v>1</v>
      </c>
      <c r="E121" s="8">
        <v>379</v>
      </c>
      <c r="F121" s="9">
        <v>27</v>
      </c>
      <c r="G121" s="10">
        <f t="shared" si="3"/>
        <v>0.0712401055408971</v>
      </c>
      <c r="I121" s="6">
        <v>115</v>
      </c>
      <c r="J121" s="7" t="s">
        <v>122</v>
      </c>
      <c r="K121" s="6">
        <v>1</v>
      </c>
      <c r="L121" s="8">
        <v>379</v>
      </c>
      <c r="M121" s="9">
        <v>117</v>
      </c>
      <c r="N121" s="10">
        <f t="shared" si="4"/>
        <v>0.3087071240105541</v>
      </c>
      <c r="P121" s="6">
        <v>115</v>
      </c>
      <c r="Q121" s="7" t="s">
        <v>122</v>
      </c>
      <c r="R121" s="6">
        <v>1</v>
      </c>
      <c r="S121" s="8">
        <v>379</v>
      </c>
      <c r="T121" s="9">
        <v>165</v>
      </c>
      <c r="U121" s="10">
        <f t="shared" si="5"/>
        <v>0.43535620052770446</v>
      </c>
    </row>
    <row r="122" spans="1:21" ht="13.5" thickBot="1">
      <c r="A122" s="4"/>
      <c r="B122" s="11"/>
      <c r="C122" s="11"/>
      <c r="D122" s="11"/>
      <c r="E122" s="12"/>
      <c r="F122" s="12"/>
      <c r="G122" s="13"/>
      <c r="I122" s="11"/>
      <c r="J122" s="11"/>
      <c r="K122" s="11"/>
      <c r="L122" s="12"/>
      <c r="M122" s="12"/>
      <c r="N122" s="13"/>
      <c r="P122" s="11"/>
      <c r="Q122" s="11"/>
      <c r="R122" s="11"/>
      <c r="S122" s="12"/>
      <c r="T122" s="12"/>
      <c r="U122" s="13"/>
    </row>
    <row r="123" spans="1:21" ht="13.5" thickBot="1">
      <c r="A123" s="4"/>
      <c r="B123" s="11"/>
      <c r="C123" s="14" t="s">
        <v>123</v>
      </c>
      <c r="D123" s="15">
        <f>SUM(D7:D121)</f>
        <v>399</v>
      </c>
      <c r="E123" s="16">
        <f>SUM(E7:E121)</f>
        <v>278664</v>
      </c>
      <c r="F123" s="16">
        <f>SUM(F7:F121)</f>
        <v>18203</v>
      </c>
      <c r="G123" s="17">
        <f>SUM(F123/E123)</f>
        <v>0.06532239542962133</v>
      </c>
      <c r="I123" s="11"/>
      <c r="J123" s="14" t="s">
        <v>123</v>
      </c>
      <c r="K123" s="15">
        <f>SUM(K7:K121)</f>
        <v>399</v>
      </c>
      <c r="L123" s="16">
        <f>SUM(L7:L121)</f>
        <v>278664</v>
      </c>
      <c r="M123" s="16">
        <f>SUM(M7:M121)</f>
        <v>89519</v>
      </c>
      <c r="N123" s="17">
        <f>SUM(M123/L123)</f>
        <v>0.3212435047225332</v>
      </c>
      <c r="P123" s="11"/>
      <c r="Q123" s="14" t="s">
        <v>123</v>
      </c>
      <c r="R123" s="15">
        <f>SUM(R7:R121)</f>
        <v>399</v>
      </c>
      <c r="S123" s="16">
        <f>SUM(S7:S121)</f>
        <v>278664</v>
      </c>
      <c r="T123" s="16">
        <f>SUM(T7:T121)</f>
        <v>124475</v>
      </c>
      <c r="U123" s="17">
        <f>SUM(T123/S123)</f>
        <v>0.44668489650618665</v>
      </c>
    </row>
  </sheetData>
  <mergeCells count="6">
    <mergeCell ref="P1:U1"/>
    <mergeCell ref="P3:U3"/>
    <mergeCell ref="B1:G1"/>
    <mergeCell ref="B3:G3"/>
    <mergeCell ref="I1:N1"/>
    <mergeCell ref="I3:N3"/>
  </mergeCells>
  <dataValidations count="1">
    <dataValidation type="custom" allowBlank="1" showInputMessage="1" showErrorMessage="1" errorTitle="ATTENZIONE!!!!" error="Votanti superiori agli Elettori" sqref="F7:F9 M7:M9 T7:T9">
      <formula1>F7&lt;=E7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customWidth="1"/>
    <col min="3" max="3" width="1.8515625" style="0" customWidth="1"/>
    <col min="4" max="4" width="24.7109375" style="0" customWidth="1"/>
    <col min="5" max="5" width="8.7109375" style="0" customWidth="1"/>
    <col min="6" max="6" width="1.8515625" style="0" customWidth="1"/>
    <col min="7" max="7" width="10.28125" style="0" customWidth="1"/>
    <col min="8" max="8" width="1.8515625" style="0" customWidth="1"/>
    <col min="9" max="9" width="10.421875" style="0" customWidth="1"/>
    <col min="10" max="10" width="1.8515625" style="0" customWidth="1"/>
    <col min="11" max="11" width="10.00390625" style="0" customWidth="1"/>
    <col min="12" max="12" width="1.8515625" style="0" customWidth="1"/>
    <col min="13" max="13" width="8.7109375" style="0" customWidth="1"/>
    <col min="14" max="14" width="1.8515625" style="0" customWidth="1"/>
    <col min="15" max="15" width="9.8515625" style="0" customWidth="1"/>
    <col min="16" max="16" width="1.8515625" style="0" customWidth="1"/>
    <col min="17" max="17" width="9.00390625" style="0" customWidth="1"/>
    <col min="18" max="18" width="1.8515625" style="0" customWidth="1"/>
    <col min="19" max="19" width="8.7109375" style="0" customWidth="1"/>
    <col min="20" max="20" width="1.8515625" style="0" customWidth="1"/>
    <col min="21" max="21" width="8.421875" style="0" customWidth="1"/>
    <col min="22" max="22" width="1.8515625" style="0" customWidth="1"/>
    <col min="23" max="23" width="8.7109375" style="0" customWidth="1"/>
    <col min="24" max="24" width="1.8515625" style="0" customWidth="1"/>
    <col min="25" max="25" width="10.8515625" style="0" bestFit="1" customWidth="1"/>
    <col min="26" max="26" width="1.8515625" style="0" customWidth="1"/>
    <col min="27" max="27" width="9.8515625" style="0" customWidth="1"/>
    <col min="28" max="28" width="1.8515625" style="0" customWidth="1"/>
    <col min="29" max="29" width="9.8515625" style="0" customWidth="1"/>
    <col min="30" max="30" width="1.8515625" style="0" customWidth="1"/>
    <col min="31" max="31" width="8.28125" style="0" customWidth="1"/>
    <col min="32" max="32" width="1.8515625" style="0" customWidth="1"/>
    <col min="33" max="33" width="8.7109375" style="0" customWidth="1"/>
    <col min="34" max="34" width="1.8515625" style="0" customWidth="1"/>
    <col min="35" max="35" width="7.8515625" style="0" customWidth="1"/>
    <col min="36" max="36" width="1.8515625" style="0" customWidth="1"/>
    <col min="37" max="37" width="8.7109375" style="0" customWidth="1"/>
    <col min="38" max="38" width="1.8515625" style="0" customWidth="1"/>
    <col min="39" max="39" width="10.140625" style="0" customWidth="1"/>
    <col min="40" max="40" width="1.8515625" style="0" customWidth="1"/>
  </cols>
  <sheetData>
    <row r="1" spans="1:40" ht="12.75">
      <c r="A1" s="18"/>
      <c r="B1" s="19" t="s">
        <v>126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ht="12.75">
      <c r="A2" s="18"/>
      <c r="B2" s="20"/>
      <c r="C2" s="18"/>
      <c r="D2" s="20"/>
      <c r="E2" s="20"/>
      <c r="F2" s="18"/>
      <c r="G2" s="20"/>
      <c r="H2" s="18"/>
      <c r="I2" s="20"/>
      <c r="J2" s="18"/>
      <c r="K2" s="20"/>
      <c r="L2" s="18"/>
      <c r="M2" s="20"/>
      <c r="N2" s="18"/>
      <c r="O2" s="20"/>
      <c r="P2" s="18"/>
      <c r="Q2" s="20"/>
      <c r="R2" s="18"/>
      <c r="S2" s="20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ht="12.75">
      <c r="A3" s="18"/>
      <c r="B3" s="18"/>
      <c r="C3" s="18"/>
      <c r="D3" s="22" t="s">
        <v>155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49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ht="12.75">
      <c r="A4" s="18"/>
      <c r="B4" s="21"/>
      <c r="C4" s="22"/>
      <c r="D4" s="21"/>
      <c r="E4" s="21"/>
      <c r="F4" s="22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3" t="s">
        <v>127</v>
      </c>
      <c r="AD4" s="22"/>
      <c r="AE4" s="21"/>
      <c r="AF4" s="22"/>
      <c r="AG4" s="21"/>
      <c r="AH4" s="22"/>
      <c r="AI4" s="21"/>
      <c r="AJ4" s="22"/>
      <c r="AK4" s="21"/>
      <c r="AL4" s="22"/>
      <c r="AM4" s="23" t="s">
        <v>128</v>
      </c>
      <c r="AN4" s="18"/>
    </row>
    <row r="5" spans="1:40" ht="12.75">
      <c r="A5" s="18"/>
      <c r="B5" s="24"/>
      <c r="C5" s="22"/>
      <c r="D5" s="22"/>
      <c r="E5" s="22"/>
      <c r="F5" s="22"/>
      <c r="G5" s="62" t="s">
        <v>129</v>
      </c>
      <c r="H5" s="65"/>
      <c r="I5" s="65"/>
      <c r="J5" s="65"/>
      <c r="K5" s="66"/>
      <c r="L5" s="22"/>
      <c r="M5" s="62" t="s">
        <v>130</v>
      </c>
      <c r="N5" s="65"/>
      <c r="O5" s="65"/>
      <c r="P5" s="65"/>
      <c r="Q5" s="65"/>
      <c r="R5" s="65"/>
      <c r="S5" s="66"/>
      <c r="T5" s="22"/>
      <c r="U5" s="62" t="s">
        <v>131</v>
      </c>
      <c r="V5" s="63"/>
      <c r="W5" s="64"/>
      <c r="X5" s="22"/>
      <c r="Y5" s="62" t="s">
        <v>132</v>
      </c>
      <c r="Z5" s="63"/>
      <c r="AA5" s="64"/>
      <c r="AB5" s="22"/>
      <c r="AC5" s="25" t="s">
        <v>133</v>
      </c>
      <c r="AD5" s="22"/>
      <c r="AE5" s="62" t="s">
        <v>134</v>
      </c>
      <c r="AF5" s="63"/>
      <c r="AG5" s="64"/>
      <c r="AH5" s="22"/>
      <c r="AI5" s="62" t="s">
        <v>135</v>
      </c>
      <c r="AJ5" s="63"/>
      <c r="AK5" s="64"/>
      <c r="AL5" s="22"/>
      <c r="AM5" s="25" t="s">
        <v>136</v>
      </c>
      <c r="AN5" s="18"/>
    </row>
    <row r="6" spans="1:40" ht="12.75">
      <c r="A6" s="18"/>
      <c r="B6" s="26" t="s">
        <v>2</v>
      </c>
      <c r="C6" s="22"/>
      <c r="D6" s="26" t="s">
        <v>3</v>
      </c>
      <c r="E6" s="26" t="s">
        <v>137</v>
      </c>
      <c r="F6" s="22"/>
      <c r="G6" s="26" t="s">
        <v>138</v>
      </c>
      <c r="H6" s="22"/>
      <c r="I6" s="26" t="s">
        <v>139</v>
      </c>
      <c r="J6" s="22"/>
      <c r="K6" s="26" t="s">
        <v>127</v>
      </c>
      <c r="L6" s="22"/>
      <c r="M6" s="27" t="s">
        <v>138</v>
      </c>
      <c r="N6" s="22"/>
      <c r="O6" s="27" t="s">
        <v>139</v>
      </c>
      <c r="P6" s="22"/>
      <c r="Q6" s="27" t="s">
        <v>127</v>
      </c>
      <c r="R6" s="22"/>
      <c r="S6" s="27" t="s">
        <v>140</v>
      </c>
      <c r="T6" s="22"/>
      <c r="U6" s="27" t="s">
        <v>141</v>
      </c>
      <c r="V6" s="22"/>
      <c r="W6" s="27" t="s">
        <v>140</v>
      </c>
      <c r="X6" s="22"/>
      <c r="Y6" s="27" t="s">
        <v>141</v>
      </c>
      <c r="Z6" s="22"/>
      <c r="AA6" s="27" t="s">
        <v>140</v>
      </c>
      <c r="AB6" s="22"/>
      <c r="AC6" s="27" t="s">
        <v>142</v>
      </c>
      <c r="AD6" s="22"/>
      <c r="AE6" s="27" t="s">
        <v>141</v>
      </c>
      <c r="AF6" s="22"/>
      <c r="AG6" s="27" t="s">
        <v>140</v>
      </c>
      <c r="AH6" s="22"/>
      <c r="AI6" s="27" t="s">
        <v>141</v>
      </c>
      <c r="AJ6" s="22"/>
      <c r="AK6" s="27" t="s">
        <v>140</v>
      </c>
      <c r="AL6" s="22"/>
      <c r="AM6" s="27" t="s">
        <v>143</v>
      </c>
      <c r="AN6" s="18"/>
    </row>
    <row r="7" spans="1:40" ht="12.75">
      <c r="A7" s="18"/>
      <c r="B7" s="28"/>
      <c r="C7" s="18"/>
      <c r="D7" s="28"/>
      <c r="E7" s="18"/>
      <c r="F7" s="18"/>
      <c r="G7" s="29"/>
      <c r="H7" s="29"/>
      <c r="I7" s="29"/>
      <c r="J7" s="29"/>
      <c r="K7" s="29"/>
      <c r="L7" s="18"/>
      <c r="M7" s="30"/>
      <c r="N7" s="29"/>
      <c r="O7" s="29"/>
      <c r="P7" s="29"/>
      <c r="Q7" s="29"/>
      <c r="R7" s="18"/>
      <c r="S7" s="29"/>
      <c r="T7" s="29"/>
      <c r="U7" s="30"/>
      <c r="V7" s="29"/>
      <c r="W7" s="29"/>
      <c r="X7" s="29"/>
      <c r="Y7" s="29"/>
      <c r="Z7" s="29"/>
      <c r="AA7" s="29"/>
      <c r="AB7" s="18"/>
      <c r="AC7" s="29"/>
      <c r="AD7" s="18"/>
      <c r="AE7" s="29"/>
      <c r="AF7" s="29"/>
      <c r="AG7" s="29"/>
      <c r="AH7" s="29"/>
      <c r="AI7" s="29"/>
      <c r="AJ7" s="29"/>
      <c r="AK7" s="29"/>
      <c r="AL7" s="18"/>
      <c r="AM7" s="29"/>
      <c r="AN7" s="18"/>
    </row>
    <row r="8" spans="1:40" ht="12.75">
      <c r="A8" s="18"/>
      <c r="B8" s="31">
        <v>1</v>
      </c>
      <c r="C8" s="32"/>
      <c r="D8" s="33" t="s">
        <v>8</v>
      </c>
      <c r="E8" s="31">
        <v>2</v>
      </c>
      <c r="F8" s="32"/>
      <c r="G8" s="34">
        <v>485</v>
      </c>
      <c r="H8" s="35"/>
      <c r="I8" s="34">
        <v>524</v>
      </c>
      <c r="J8" s="32"/>
      <c r="K8" s="35">
        <v>1009</v>
      </c>
      <c r="L8" s="32"/>
      <c r="M8" s="36">
        <v>314</v>
      </c>
      <c r="N8" s="32"/>
      <c r="O8" s="36">
        <v>321</v>
      </c>
      <c r="P8" s="32"/>
      <c r="Q8" s="35">
        <f aca="true" t="shared" si="0" ref="Q8:Q71">M8+O8</f>
        <v>635</v>
      </c>
      <c r="R8" s="32"/>
      <c r="S8" s="37">
        <f aca="true" t="shared" si="1" ref="S8:S71">SUM(Q8/K8)</f>
        <v>0.6293359762140733</v>
      </c>
      <c r="T8" s="32"/>
      <c r="U8" s="36">
        <v>310</v>
      </c>
      <c r="V8" s="32"/>
      <c r="W8" s="37">
        <f>SUM(U8/AC8)</f>
        <v>0.49206349206349204</v>
      </c>
      <c r="X8" s="32"/>
      <c r="Y8" s="36">
        <v>320</v>
      </c>
      <c r="Z8" s="32"/>
      <c r="AA8" s="37">
        <f aca="true" t="shared" si="2" ref="AA8:AA71">SUM(Y8/AC8)</f>
        <v>0.5079365079365079</v>
      </c>
      <c r="AB8" s="32"/>
      <c r="AC8" s="38">
        <f aca="true" t="shared" si="3" ref="AC8:AC71">SUM(U8+Y8)</f>
        <v>630</v>
      </c>
      <c r="AD8" s="32"/>
      <c r="AE8" s="36">
        <v>5</v>
      </c>
      <c r="AF8" s="32"/>
      <c r="AG8" s="37">
        <f aca="true" t="shared" si="4" ref="AG8:AG71">SUM(AE8/Q8)</f>
        <v>0.007874015748031496</v>
      </c>
      <c r="AH8" s="32"/>
      <c r="AI8" s="36">
        <v>2</v>
      </c>
      <c r="AJ8" s="32"/>
      <c r="AK8" s="37">
        <f aca="true" t="shared" si="5" ref="AK8:AK71">SUM(AI8/Q8)</f>
        <v>0.0031496062992125984</v>
      </c>
      <c r="AL8" s="32"/>
      <c r="AM8" s="36">
        <v>0</v>
      </c>
      <c r="AN8" s="18"/>
    </row>
    <row r="9" spans="1:40" ht="12.75">
      <c r="A9" s="18"/>
      <c r="B9" s="31">
        <v>2</v>
      </c>
      <c r="C9" s="32"/>
      <c r="D9" s="33" t="s">
        <v>9</v>
      </c>
      <c r="E9" s="31">
        <v>3</v>
      </c>
      <c r="F9" s="32"/>
      <c r="G9" s="34">
        <v>1301</v>
      </c>
      <c r="H9" s="35"/>
      <c r="I9" s="34">
        <v>1276</v>
      </c>
      <c r="J9" s="32"/>
      <c r="K9" s="35">
        <v>2577</v>
      </c>
      <c r="L9" s="32"/>
      <c r="M9" s="36">
        <v>788</v>
      </c>
      <c r="N9" s="32"/>
      <c r="O9" s="36">
        <v>724</v>
      </c>
      <c r="P9" s="32"/>
      <c r="Q9" s="35">
        <f t="shared" si="0"/>
        <v>1512</v>
      </c>
      <c r="R9" s="32"/>
      <c r="S9" s="37">
        <f t="shared" si="1"/>
        <v>0.5867287543655413</v>
      </c>
      <c r="T9" s="32"/>
      <c r="U9" s="36">
        <v>1030</v>
      </c>
      <c r="V9" s="32"/>
      <c r="W9" s="37">
        <f aca="true" t="shared" si="6" ref="W9:W72">SUM(U9/AC9)</f>
        <v>0.6857523302263648</v>
      </c>
      <c r="X9" s="32"/>
      <c r="Y9" s="36">
        <v>472</v>
      </c>
      <c r="Z9" s="32"/>
      <c r="AA9" s="37">
        <f t="shared" si="2"/>
        <v>0.31424766977363516</v>
      </c>
      <c r="AB9" s="32"/>
      <c r="AC9" s="38">
        <f t="shared" si="3"/>
        <v>1502</v>
      </c>
      <c r="AD9" s="32"/>
      <c r="AE9" s="36">
        <v>10</v>
      </c>
      <c r="AF9" s="32"/>
      <c r="AG9" s="37">
        <f t="shared" si="4"/>
        <v>0.006613756613756613</v>
      </c>
      <c r="AH9" s="32"/>
      <c r="AI9" s="36">
        <v>5</v>
      </c>
      <c r="AJ9" s="32"/>
      <c r="AK9" s="37">
        <f t="shared" si="5"/>
        <v>0.0033068783068783067</v>
      </c>
      <c r="AL9" s="32"/>
      <c r="AM9" s="36">
        <v>0</v>
      </c>
      <c r="AN9" s="18"/>
    </row>
    <row r="10" spans="1:40" ht="12.75">
      <c r="A10" s="18"/>
      <c r="B10" s="31">
        <v>3</v>
      </c>
      <c r="C10" s="32"/>
      <c r="D10" s="33" t="s">
        <v>10</v>
      </c>
      <c r="E10" s="31">
        <v>4</v>
      </c>
      <c r="F10" s="32"/>
      <c r="G10" s="34">
        <v>749</v>
      </c>
      <c r="H10" s="35"/>
      <c r="I10" s="34">
        <v>849</v>
      </c>
      <c r="J10" s="32"/>
      <c r="K10" s="35">
        <v>1598</v>
      </c>
      <c r="L10" s="32"/>
      <c r="M10" s="36">
        <v>486</v>
      </c>
      <c r="N10" s="32"/>
      <c r="O10" s="36">
        <v>517</v>
      </c>
      <c r="P10" s="32"/>
      <c r="Q10" s="35">
        <f t="shared" si="0"/>
        <v>1003</v>
      </c>
      <c r="R10" s="32"/>
      <c r="S10" s="37">
        <f t="shared" si="1"/>
        <v>0.6276595744680851</v>
      </c>
      <c r="T10" s="32"/>
      <c r="U10" s="36">
        <v>526</v>
      </c>
      <c r="V10" s="32"/>
      <c r="W10" s="37">
        <f t="shared" si="6"/>
        <v>0.531850353892821</v>
      </c>
      <c r="X10" s="32"/>
      <c r="Y10" s="36">
        <v>463</v>
      </c>
      <c r="Z10" s="32"/>
      <c r="AA10" s="37">
        <f t="shared" si="2"/>
        <v>0.46814964610717896</v>
      </c>
      <c r="AB10" s="32"/>
      <c r="AC10" s="38">
        <f t="shared" si="3"/>
        <v>989</v>
      </c>
      <c r="AD10" s="32"/>
      <c r="AE10" s="36">
        <v>14</v>
      </c>
      <c r="AF10" s="32"/>
      <c r="AG10" s="37">
        <f t="shared" si="4"/>
        <v>0.013958125623130608</v>
      </c>
      <c r="AH10" s="32"/>
      <c r="AI10" s="36">
        <v>9</v>
      </c>
      <c r="AJ10" s="32"/>
      <c r="AK10" s="37">
        <f t="shared" si="5"/>
        <v>0.00897308075772682</v>
      </c>
      <c r="AL10" s="32"/>
      <c r="AM10" s="36">
        <v>0</v>
      </c>
      <c r="AN10" s="18"/>
    </row>
    <row r="11" spans="1:40" ht="12.75">
      <c r="A11" s="18"/>
      <c r="B11" s="31">
        <v>4</v>
      </c>
      <c r="C11" s="32"/>
      <c r="D11" s="33" t="s">
        <v>11</v>
      </c>
      <c r="E11" s="31">
        <v>1</v>
      </c>
      <c r="F11" s="32"/>
      <c r="G11" s="34">
        <v>264</v>
      </c>
      <c r="H11" s="35"/>
      <c r="I11" s="34">
        <v>286</v>
      </c>
      <c r="J11" s="32"/>
      <c r="K11" s="35">
        <v>550</v>
      </c>
      <c r="L11" s="32"/>
      <c r="M11" s="36">
        <v>183</v>
      </c>
      <c r="N11" s="32"/>
      <c r="O11" s="36">
        <v>196</v>
      </c>
      <c r="P11" s="32"/>
      <c r="Q11" s="35">
        <f t="shared" si="0"/>
        <v>379</v>
      </c>
      <c r="R11" s="32"/>
      <c r="S11" s="37">
        <f t="shared" si="1"/>
        <v>0.6890909090909091</v>
      </c>
      <c r="T11" s="32"/>
      <c r="U11" s="36">
        <v>207</v>
      </c>
      <c r="V11" s="32"/>
      <c r="W11" s="37">
        <f t="shared" si="6"/>
        <v>0.552</v>
      </c>
      <c r="X11" s="32"/>
      <c r="Y11" s="36">
        <v>168</v>
      </c>
      <c r="Z11" s="32"/>
      <c r="AA11" s="37">
        <f t="shared" si="2"/>
        <v>0.448</v>
      </c>
      <c r="AB11" s="32"/>
      <c r="AC11" s="38">
        <f t="shared" si="3"/>
        <v>375</v>
      </c>
      <c r="AD11" s="32"/>
      <c r="AE11" s="36">
        <v>4</v>
      </c>
      <c r="AF11" s="32"/>
      <c r="AG11" s="37">
        <f t="shared" si="4"/>
        <v>0.010554089709762533</v>
      </c>
      <c r="AH11" s="32"/>
      <c r="AI11" s="36">
        <v>2</v>
      </c>
      <c r="AJ11" s="32"/>
      <c r="AK11" s="37">
        <f t="shared" si="5"/>
        <v>0.005277044854881266</v>
      </c>
      <c r="AL11" s="32"/>
      <c r="AM11" s="36">
        <v>0</v>
      </c>
      <c r="AN11" s="18"/>
    </row>
    <row r="12" spans="1:40" ht="12.75">
      <c r="A12" s="18"/>
      <c r="B12" s="31">
        <v>5</v>
      </c>
      <c r="C12" s="32"/>
      <c r="D12" s="33" t="s">
        <v>12</v>
      </c>
      <c r="E12" s="31">
        <v>4</v>
      </c>
      <c r="F12" s="32"/>
      <c r="G12" s="34">
        <v>1826</v>
      </c>
      <c r="H12" s="35"/>
      <c r="I12" s="34">
        <v>1927</v>
      </c>
      <c r="J12" s="32"/>
      <c r="K12" s="35">
        <v>3753</v>
      </c>
      <c r="L12" s="32"/>
      <c r="M12" s="36">
        <v>1137</v>
      </c>
      <c r="N12" s="32"/>
      <c r="O12" s="36">
        <v>1170</v>
      </c>
      <c r="P12" s="32"/>
      <c r="Q12" s="35">
        <f t="shared" si="0"/>
        <v>2307</v>
      </c>
      <c r="R12" s="32"/>
      <c r="S12" s="37">
        <f t="shared" si="1"/>
        <v>0.6147082334132694</v>
      </c>
      <c r="T12" s="32"/>
      <c r="U12" s="36">
        <v>1374</v>
      </c>
      <c r="V12" s="32"/>
      <c r="W12" s="37">
        <f t="shared" si="6"/>
        <v>0.6010498687664042</v>
      </c>
      <c r="X12" s="32"/>
      <c r="Y12" s="36">
        <v>912</v>
      </c>
      <c r="Z12" s="32"/>
      <c r="AA12" s="37">
        <f t="shared" si="2"/>
        <v>0.3989501312335958</v>
      </c>
      <c r="AB12" s="32"/>
      <c r="AC12" s="38">
        <f t="shared" si="3"/>
        <v>2286</v>
      </c>
      <c r="AD12" s="32"/>
      <c r="AE12" s="36">
        <v>21</v>
      </c>
      <c r="AF12" s="32"/>
      <c r="AG12" s="37">
        <f t="shared" si="4"/>
        <v>0.009102730819245773</v>
      </c>
      <c r="AH12" s="32"/>
      <c r="AI12" s="36">
        <v>9</v>
      </c>
      <c r="AJ12" s="32"/>
      <c r="AK12" s="37">
        <f t="shared" si="5"/>
        <v>0.0039011703511053317</v>
      </c>
      <c r="AL12" s="32"/>
      <c r="AM12" s="36">
        <v>0</v>
      </c>
      <c r="AN12" s="18"/>
    </row>
    <row r="13" spans="1:40" ht="12.75">
      <c r="A13" s="18"/>
      <c r="B13" s="31">
        <v>6</v>
      </c>
      <c r="C13" s="32"/>
      <c r="D13" s="33" t="s">
        <v>13</v>
      </c>
      <c r="E13" s="31">
        <v>2</v>
      </c>
      <c r="F13" s="32"/>
      <c r="G13" s="34">
        <v>497</v>
      </c>
      <c r="H13" s="35"/>
      <c r="I13" s="34">
        <v>509</v>
      </c>
      <c r="J13" s="32"/>
      <c r="K13" s="35">
        <v>1006</v>
      </c>
      <c r="L13" s="32"/>
      <c r="M13" s="36">
        <v>317</v>
      </c>
      <c r="N13" s="32"/>
      <c r="O13" s="36">
        <v>305</v>
      </c>
      <c r="P13" s="32"/>
      <c r="Q13" s="35">
        <f t="shared" si="0"/>
        <v>622</v>
      </c>
      <c r="R13" s="32"/>
      <c r="S13" s="37">
        <f t="shared" si="1"/>
        <v>0.6182902584493042</v>
      </c>
      <c r="T13" s="32"/>
      <c r="U13" s="36">
        <v>307</v>
      </c>
      <c r="V13" s="32"/>
      <c r="W13" s="37">
        <f t="shared" si="6"/>
        <v>0.4991869918699187</v>
      </c>
      <c r="X13" s="32"/>
      <c r="Y13" s="36">
        <v>308</v>
      </c>
      <c r="Z13" s="32"/>
      <c r="AA13" s="37">
        <f t="shared" si="2"/>
        <v>0.5008130081300813</v>
      </c>
      <c r="AB13" s="32"/>
      <c r="AC13" s="38">
        <f t="shared" si="3"/>
        <v>615</v>
      </c>
      <c r="AD13" s="32"/>
      <c r="AE13" s="36">
        <v>7</v>
      </c>
      <c r="AF13" s="32"/>
      <c r="AG13" s="37">
        <f t="shared" si="4"/>
        <v>0.011254019292604502</v>
      </c>
      <c r="AH13" s="32"/>
      <c r="AI13" s="36">
        <v>2</v>
      </c>
      <c r="AJ13" s="32"/>
      <c r="AK13" s="37">
        <f t="shared" si="5"/>
        <v>0.003215434083601286</v>
      </c>
      <c r="AL13" s="32"/>
      <c r="AM13" s="36">
        <v>0</v>
      </c>
      <c r="AN13" s="18"/>
    </row>
    <row r="14" spans="1:40" ht="12.75">
      <c r="A14" s="18"/>
      <c r="B14" s="31">
        <v>7</v>
      </c>
      <c r="C14" s="32"/>
      <c r="D14" s="33" t="s">
        <v>14</v>
      </c>
      <c r="E14" s="31">
        <v>1</v>
      </c>
      <c r="F14" s="32"/>
      <c r="G14" s="34">
        <v>217</v>
      </c>
      <c r="H14" s="35"/>
      <c r="I14" s="34">
        <v>238</v>
      </c>
      <c r="J14" s="32"/>
      <c r="K14" s="35">
        <v>455</v>
      </c>
      <c r="L14" s="32"/>
      <c r="M14" s="36">
        <v>161</v>
      </c>
      <c r="N14" s="32"/>
      <c r="O14" s="36">
        <v>151</v>
      </c>
      <c r="P14" s="32"/>
      <c r="Q14" s="35">
        <f t="shared" si="0"/>
        <v>312</v>
      </c>
      <c r="R14" s="32"/>
      <c r="S14" s="37">
        <f t="shared" si="1"/>
        <v>0.6857142857142857</v>
      </c>
      <c r="T14" s="32"/>
      <c r="U14" s="36">
        <v>197</v>
      </c>
      <c r="V14" s="32"/>
      <c r="W14" s="37">
        <f t="shared" si="6"/>
        <v>0.6416938110749185</v>
      </c>
      <c r="X14" s="32"/>
      <c r="Y14" s="36">
        <v>110</v>
      </c>
      <c r="Z14" s="32"/>
      <c r="AA14" s="37">
        <f t="shared" si="2"/>
        <v>0.3583061889250814</v>
      </c>
      <c r="AB14" s="32"/>
      <c r="AC14" s="38">
        <f t="shared" si="3"/>
        <v>307</v>
      </c>
      <c r="AD14" s="32"/>
      <c r="AE14" s="36">
        <v>5</v>
      </c>
      <c r="AF14" s="32"/>
      <c r="AG14" s="37">
        <f t="shared" si="4"/>
        <v>0.016025641025641024</v>
      </c>
      <c r="AH14" s="32"/>
      <c r="AI14" s="36">
        <v>3</v>
      </c>
      <c r="AJ14" s="32"/>
      <c r="AK14" s="37">
        <f t="shared" si="5"/>
        <v>0.009615384615384616</v>
      </c>
      <c r="AL14" s="32"/>
      <c r="AM14" s="36">
        <v>0</v>
      </c>
      <c r="AN14" s="18"/>
    </row>
    <row r="15" spans="1:40" ht="12.75">
      <c r="A15" s="18"/>
      <c r="B15" s="31">
        <v>8</v>
      </c>
      <c r="C15" s="32"/>
      <c r="D15" s="33" t="s">
        <v>15</v>
      </c>
      <c r="E15" s="31">
        <v>1</v>
      </c>
      <c r="F15" s="32"/>
      <c r="G15" s="34">
        <v>197</v>
      </c>
      <c r="H15" s="35"/>
      <c r="I15" s="34">
        <v>224</v>
      </c>
      <c r="J15" s="32"/>
      <c r="K15" s="35">
        <v>421</v>
      </c>
      <c r="L15" s="32"/>
      <c r="M15" s="36">
        <v>108</v>
      </c>
      <c r="N15" s="32"/>
      <c r="O15" s="36">
        <v>135</v>
      </c>
      <c r="P15" s="32"/>
      <c r="Q15" s="35">
        <f t="shared" si="0"/>
        <v>243</v>
      </c>
      <c r="R15" s="32"/>
      <c r="S15" s="37">
        <f t="shared" si="1"/>
        <v>0.5771971496437055</v>
      </c>
      <c r="T15" s="32"/>
      <c r="U15" s="36">
        <v>113</v>
      </c>
      <c r="V15" s="32"/>
      <c r="W15" s="37">
        <f t="shared" si="6"/>
        <v>0.4708333333333333</v>
      </c>
      <c r="X15" s="32"/>
      <c r="Y15" s="36">
        <v>127</v>
      </c>
      <c r="Z15" s="32"/>
      <c r="AA15" s="37">
        <f t="shared" si="2"/>
        <v>0.5291666666666667</v>
      </c>
      <c r="AB15" s="32"/>
      <c r="AC15" s="38">
        <f t="shared" si="3"/>
        <v>240</v>
      </c>
      <c r="AD15" s="32"/>
      <c r="AE15" s="36">
        <v>3</v>
      </c>
      <c r="AF15" s="32"/>
      <c r="AG15" s="37">
        <f t="shared" si="4"/>
        <v>0.012345679012345678</v>
      </c>
      <c r="AH15" s="32"/>
      <c r="AI15" s="36">
        <v>2</v>
      </c>
      <c r="AJ15" s="32"/>
      <c r="AK15" s="37">
        <f t="shared" si="5"/>
        <v>0.00823045267489712</v>
      </c>
      <c r="AL15" s="32"/>
      <c r="AM15" s="36">
        <v>0</v>
      </c>
      <c r="AN15" s="18"/>
    </row>
    <row r="16" spans="1:40" ht="12.75">
      <c r="A16" s="18"/>
      <c r="B16" s="31">
        <v>9</v>
      </c>
      <c r="C16" s="32"/>
      <c r="D16" s="33" t="s">
        <v>16</v>
      </c>
      <c r="E16" s="31">
        <v>2</v>
      </c>
      <c r="F16" s="32"/>
      <c r="G16" s="34">
        <v>507</v>
      </c>
      <c r="H16" s="35"/>
      <c r="I16" s="34">
        <v>517</v>
      </c>
      <c r="J16" s="32"/>
      <c r="K16" s="35">
        <v>1024</v>
      </c>
      <c r="L16" s="32"/>
      <c r="M16" s="36">
        <v>307</v>
      </c>
      <c r="N16" s="32"/>
      <c r="O16" s="36">
        <v>314</v>
      </c>
      <c r="P16" s="32"/>
      <c r="Q16" s="35">
        <f t="shared" si="0"/>
        <v>621</v>
      </c>
      <c r="R16" s="32"/>
      <c r="S16" s="37">
        <f t="shared" si="1"/>
        <v>0.6064453125</v>
      </c>
      <c r="T16" s="32"/>
      <c r="U16" s="36">
        <v>366</v>
      </c>
      <c r="V16" s="32"/>
      <c r="W16" s="37">
        <f t="shared" si="6"/>
        <v>0.593192868719611</v>
      </c>
      <c r="X16" s="32"/>
      <c r="Y16" s="36">
        <v>251</v>
      </c>
      <c r="Z16" s="32"/>
      <c r="AA16" s="37">
        <f t="shared" si="2"/>
        <v>0.406807131280389</v>
      </c>
      <c r="AB16" s="32"/>
      <c r="AC16" s="38">
        <f t="shared" si="3"/>
        <v>617</v>
      </c>
      <c r="AD16" s="32"/>
      <c r="AE16" s="36">
        <v>4</v>
      </c>
      <c r="AF16" s="32"/>
      <c r="AG16" s="37">
        <f t="shared" si="4"/>
        <v>0.00644122383252818</v>
      </c>
      <c r="AH16" s="32"/>
      <c r="AI16" s="36">
        <v>2</v>
      </c>
      <c r="AJ16" s="32"/>
      <c r="AK16" s="37">
        <f t="shared" si="5"/>
        <v>0.00322061191626409</v>
      </c>
      <c r="AL16" s="32"/>
      <c r="AM16" s="36">
        <v>0</v>
      </c>
      <c r="AN16" s="18"/>
    </row>
    <row r="17" spans="1:40" ht="12.75">
      <c r="A17" s="18"/>
      <c r="B17" s="31">
        <v>10</v>
      </c>
      <c r="C17" s="32"/>
      <c r="D17" s="33" t="s">
        <v>17</v>
      </c>
      <c r="E17" s="31">
        <v>1</v>
      </c>
      <c r="F17" s="32"/>
      <c r="G17" s="34">
        <v>516</v>
      </c>
      <c r="H17" s="35"/>
      <c r="I17" s="34">
        <v>539</v>
      </c>
      <c r="J17" s="32"/>
      <c r="K17" s="35">
        <v>1055</v>
      </c>
      <c r="L17" s="32"/>
      <c r="M17" s="36">
        <v>356</v>
      </c>
      <c r="N17" s="32"/>
      <c r="O17" s="36">
        <v>357</v>
      </c>
      <c r="P17" s="32"/>
      <c r="Q17" s="35">
        <f t="shared" si="0"/>
        <v>713</v>
      </c>
      <c r="R17" s="32"/>
      <c r="S17" s="37">
        <f t="shared" si="1"/>
        <v>0.6758293838862559</v>
      </c>
      <c r="T17" s="32"/>
      <c r="U17" s="36">
        <v>489</v>
      </c>
      <c r="V17" s="32"/>
      <c r="W17" s="37">
        <f t="shared" si="6"/>
        <v>0.690677966101695</v>
      </c>
      <c r="X17" s="32"/>
      <c r="Y17" s="36">
        <v>219</v>
      </c>
      <c r="Z17" s="32"/>
      <c r="AA17" s="37">
        <f t="shared" si="2"/>
        <v>0.3093220338983051</v>
      </c>
      <c r="AB17" s="32"/>
      <c r="AC17" s="38">
        <f t="shared" si="3"/>
        <v>708</v>
      </c>
      <c r="AD17" s="32"/>
      <c r="AE17" s="36">
        <v>5</v>
      </c>
      <c r="AF17" s="32"/>
      <c r="AG17" s="37">
        <f t="shared" si="4"/>
        <v>0.0070126227208976155</v>
      </c>
      <c r="AH17" s="32"/>
      <c r="AI17" s="36">
        <v>3</v>
      </c>
      <c r="AJ17" s="32"/>
      <c r="AK17" s="37">
        <f t="shared" si="5"/>
        <v>0.004207573632538569</v>
      </c>
      <c r="AL17" s="32"/>
      <c r="AM17" s="36">
        <v>0</v>
      </c>
      <c r="AN17" s="18"/>
    </row>
    <row r="18" spans="1:40" ht="12.75">
      <c r="A18" s="18"/>
      <c r="B18" s="31">
        <v>11</v>
      </c>
      <c r="C18" s="32"/>
      <c r="D18" s="33" t="s">
        <v>18</v>
      </c>
      <c r="E18" s="31">
        <v>1</v>
      </c>
      <c r="F18" s="32"/>
      <c r="G18" s="34">
        <v>267</v>
      </c>
      <c r="H18" s="35"/>
      <c r="I18" s="34">
        <v>262</v>
      </c>
      <c r="J18" s="32"/>
      <c r="K18" s="35">
        <v>529</v>
      </c>
      <c r="L18" s="32"/>
      <c r="M18" s="36">
        <v>175</v>
      </c>
      <c r="N18" s="32"/>
      <c r="O18" s="36">
        <v>155</v>
      </c>
      <c r="P18" s="32"/>
      <c r="Q18" s="35">
        <f t="shared" si="0"/>
        <v>330</v>
      </c>
      <c r="R18" s="32"/>
      <c r="S18" s="37">
        <f t="shared" si="1"/>
        <v>0.6238185255198487</v>
      </c>
      <c r="T18" s="32"/>
      <c r="U18" s="36">
        <v>213</v>
      </c>
      <c r="V18" s="32"/>
      <c r="W18" s="37">
        <f t="shared" si="6"/>
        <v>0.6533742331288344</v>
      </c>
      <c r="X18" s="32"/>
      <c r="Y18" s="36">
        <v>113</v>
      </c>
      <c r="Z18" s="32"/>
      <c r="AA18" s="37">
        <f t="shared" si="2"/>
        <v>0.34662576687116564</v>
      </c>
      <c r="AB18" s="32"/>
      <c r="AC18" s="38">
        <f t="shared" si="3"/>
        <v>326</v>
      </c>
      <c r="AD18" s="32"/>
      <c r="AE18" s="36">
        <v>4</v>
      </c>
      <c r="AF18" s="32"/>
      <c r="AG18" s="37">
        <f t="shared" si="4"/>
        <v>0.012121212121212121</v>
      </c>
      <c r="AH18" s="32"/>
      <c r="AI18" s="36">
        <v>2</v>
      </c>
      <c r="AJ18" s="32"/>
      <c r="AK18" s="37">
        <f t="shared" si="5"/>
        <v>0.006060606060606061</v>
      </c>
      <c r="AL18" s="32"/>
      <c r="AM18" s="36">
        <v>0</v>
      </c>
      <c r="AN18" s="18"/>
    </row>
    <row r="19" spans="1:40" ht="12.75">
      <c r="A19" s="18"/>
      <c r="B19" s="31">
        <v>12</v>
      </c>
      <c r="C19" s="32"/>
      <c r="D19" s="33" t="s">
        <v>19</v>
      </c>
      <c r="E19" s="31">
        <v>2</v>
      </c>
      <c r="F19" s="32"/>
      <c r="G19" s="34">
        <v>774</v>
      </c>
      <c r="H19" s="35"/>
      <c r="I19" s="34">
        <v>763</v>
      </c>
      <c r="J19" s="32"/>
      <c r="K19" s="35">
        <v>1537</v>
      </c>
      <c r="L19" s="32"/>
      <c r="M19" s="36">
        <v>518</v>
      </c>
      <c r="N19" s="32"/>
      <c r="O19" s="36">
        <v>467</v>
      </c>
      <c r="P19" s="32"/>
      <c r="Q19" s="35">
        <f t="shared" si="0"/>
        <v>985</v>
      </c>
      <c r="R19" s="32"/>
      <c r="S19" s="37">
        <f t="shared" si="1"/>
        <v>0.6408588158750813</v>
      </c>
      <c r="T19" s="32"/>
      <c r="U19" s="36">
        <v>629</v>
      </c>
      <c r="V19" s="32"/>
      <c r="W19" s="37">
        <f t="shared" si="6"/>
        <v>0.6411824668705403</v>
      </c>
      <c r="X19" s="32"/>
      <c r="Y19" s="36">
        <v>352</v>
      </c>
      <c r="Z19" s="32"/>
      <c r="AA19" s="37">
        <f t="shared" si="2"/>
        <v>0.35881753312945974</v>
      </c>
      <c r="AB19" s="32"/>
      <c r="AC19" s="38">
        <f t="shared" si="3"/>
        <v>981</v>
      </c>
      <c r="AD19" s="32"/>
      <c r="AE19" s="36">
        <v>4</v>
      </c>
      <c r="AF19" s="32"/>
      <c r="AG19" s="37">
        <f t="shared" si="4"/>
        <v>0.0040609137055837565</v>
      </c>
      <c r="AH19" s="32"/>
      <c r="AI19" s="36">
        <v>2</v>
      </c>
      <c r="AJ19" s="32"/>
      <c r="AK19" s="37">
        <f t="shared" si="5"/>
        <v>0.0020304568527918783</v>
      </c>
      <c r="AL19" s="32"/>
      <c r="AM19" s="36">
        <v>0</v>
      </c>
      <c r="AN19" s="18"/>
    </row>
    <row r="20" spans="1:40" ht="12.75">
      <c r="A20" s="18"/>
      <c r="B20" s="31">
        <v>13</v>
      </c>
      <c r="C20" s="32"/>
      <c r="D20" s="33" t="s">
        <v>20</v>
      </c>
      <c r="E20" s="31">
        <v>1</v>
      </c>
      <c r="F20" s="32"/>
      <c r="G20" s="34">
        <v>218</v>
      </c>
      <c r="H20" s="35"/>
      <c r="I20" s="34">
        <v>231</v>
      </c>
      <c r="J20" s="32"/>
      <c r="K20" s="35">
        <v>449</v>
      </c>
      <c r="L20" s="32"/>
      <c r="M20" s="36">
        <v>145</v>
      </c>
      <c r="N20" s="32"/>
      <c r="O20" s="36">
        <v>144</v>
      </c>
      <c r="P20" s="32"/>
      <c r="Q20" s="35">
        <f t="shared" si="0"/>
        <v>289</v>
      </c>
      <c r="R20" s="32"/>
      <c r="S20" s="37">
        <f t="shared" si="1"/>
        <v>0.643652561247216</v>
      </c>
      <c r="T20" s="32"/>
      <c r="U20" s="36">
        <v>165</v>
      </c>
      <c r="V20" s="32"/>
      <c r="W20" s="37">
        <f t="shared" si="6"/>
        <v>0.5769230769230769</v>
      </c>
      <c r="X20" s="32"/>
      <c r="Y20" s="36">
        <v>121</v>
      </c>
      <c r="Z20" s="32"/>
      <c r="AA20" s="37">
        <f t="shared" si="2"/>
        <v>0.4230769230769231</v>
      </c>
      <c r="AB20" s="32"/>
      <c r="AC20" s="38">
        <f t="shared" si="3"/>
        <v>286</v>
      </c>
      <c r="AD20" s="32"/>
      <c r="AE20" s="36">
        <v>3</v>
      </c>
      <c r="AF20" s="32"/>
      <c r="AG20" s="37">
        <f t="shared" si="4"/>
        <v>0.010380622837370242</v>
      </c>
      <c r="AH20" s="32"/>
      <c r="AI20" s="36">
        <v>2</v>
      </c>
      <c r="AJ20" s="32"/>
      <c r="AK20" s="37">
        <f t="shared" si="5"/>
        <v>0.006920415224913495</v>
      </c>
      <c r="AL20" s="32"/>
      <c r="AM20" s="36">
        <v>0</v>
      </c>
      <c r="AN20" s="18"/>
    </row>
    <row r="21" spans="1:40" ht="12.75">
      <c r="A21" s="18"/>
      <c r="B21" s="31">
        <v>14</v>
      </c>
      <c r="C21" s="32"/>
      <c r="D21" s="33" t="s">
        <v>21</v>
      </c>
      <c r="E21" s="31">
        <v>1</v>
      </c>
      <c r="F21" s="32"/>
      <c r="G21" s="34">
        <v>175</v>
      </c>
      <c r="H21" s="35"/>
      <c r="I21" s="34">
        <v>172</v>
      </c>
      <c r="J21" s="32"/>
      <c r="K21" s="35">
        <v>347</v>
      </c>
      <c r="L21" s="32"/>
      <c r="M21" s="36">
        <v>105</v>
      </c>
      <c r="N21" s="32"/>
      <c r="O21" s="36">
        <v>94</v>
      </c>
      <c r="P21" s="32"/>
      <c r="Q21" s="35">
        <f t="shared" si="0"/>
        <v>199</v>
      </c>
      <c r="R21" s="32"/>
      <c r="S21" s="37">
        <f t="shared" si="1"/>
        <v>0.5734870317002881</v>
      </c>
      <c r="T21" s="32"/>
      <c r="U21" s="36">
        <v>104</v>
      </c>
      <c r="V21" s="32"/>
      <c r="W21" s="37">
        <f t="shared" si="6"/>
        <v>0.5306122448979592</v>
      </c>
      <c r="X21" s="32"/>
      <c r="Y21" s="36">
        <v>92</v>
      </c>
      <c r="Z21" s="32"/>
      <c r="AA21" s="37">
        <f t="shared" si="2"/>
        <v>0.46938775510204084</v>
      </c>
      <c r="AB21" s="32"/>
      <c r="AC21" s="38">
        <f t="shared" si="3"/>
        <v>196</v>
      </c>
      <c r="AD21" s="32"/>
      <c r="AE21" s="36">
        <v>3</v>
      </c>
      <c r="AF21" s="32"/>
      <c r="AG21" s="37">
        <f t="shared" si="4"/>
        <v>0.01507537688442211</v>
      </c>
      <c r="AH21" s="32"/>
      <c r="AI21" s="36">
        <v>2</v>
      </c>
      <c r="AJ21" s="32"/>
      <c r="AK21" s="37">
        <f t="shared" si="5"/>
        <v>0.010050251256281407</v>
      </c>
      <c r="AL21" s="32"/>
      <c r="AM21" s="36">
        <v>0</v>
      </c>
      <c r="AN21" s="18"/>
    </row>
    <row r="22" spans="1:40" ht="12.75">
      <c r="A22" s="18"/>
      <c r="B22" s="31">
        <v>15</v>
      </c>
      <c r="C22" s="32"/>
      <c r="D22" s="33" t="s">
        <v>22</v>
      </c>
      <c r="E22" s="31">
        <v>3</v>
      </c>
      <c r="F22" s="32"/>
      <c r="G22" s="34">
        <v>962</v>
      </c>
      <c r="H22" s="35"/>
      <c r="I22" s="34">
        <v>941</v>
      </c>
      <c r="J22" s="32"/>
      <c r="K22" s="35">
        <v>1903</v>
      </c>
      <c r="L22" s="32"/>
      <c r="M22" s="36">
        <v>619</v>
      </c>
      <c r="N22" s="32"/>
      <c r="O22" s="36">
        <v>590</v>
      </c>
      <c r="P22" s="32"/>
      <c r="Q22" s="35">
        <f t="shared" si="0"/>
        <v>1209</v>
      </c>
      <c r="R22" s="32"/>
      <c r="S22" s="37">
        <f t="shared" si="1"/>
        <v>0.6353126642143984</v>
      </c>
      <c r="T22" s="32"/>
      <c r="U22" s="36">
        <v>649</v>
      </c>
      <c r="V22" s="32"/>
      <c r="W22" s="37">
        <f t="shared" si="6"/>
        <v>0.5399334442595674</v>
      </c>
      <c r="X22" s="32"/>
      <c r="Y22" s="36">
        <v>553</v>
      </c>
      <c r="Z22" s="32"/>
      <c r="AA22" s="37">
        <f t="shared" si="2"/>
        <v>0.4600665557404326</v>
      </c>
      <c r="AB22" s="32"/>
      <c r="AC22" s="38">
        <f t="shared" si="3"/>
        <v>1202</v>
      </c>
      <c r="AD22" s="32"/>
      <c r="AE22" s="36">
        <v>7</v>
      </c>
      <c r="AF22" s="32"/>
      <c r="AG22" s="37">
        <f t="shared" si="4"/>
        <v>0.005789909015715467</v>
      </c>
      <c r="AH22" s="32"/>
      <c r="AI22" s="36">
        <v>3</v>
      </c>
      <c r="AJ22" s="32"/>
      <c r="AK22" s="37">
        <f t="shared" si="5"/>
        <v>0.0024813895781637717</v>
      </c>
      <c r="AL22" s="32"/>
      <c r="AM22" s="36">
        <v>0</v>
      </c>
      <c r="AN22" s="18"/>
    </row>
    <row r="23" spans="1:40" ht="12.75">
      <c r="A23" s="18"/>
      <c r="B23" s="31">
        <v>16</v>
      </c>
      <c r="C23" s="32"/>
      <c r="D23" s="33" t="s">
        <v>23</v>
      </c>
      <c r="E23" s="31">
        <v>6</v>
      </c>
      <c r="F23" s="32"/>
      <c r="G23" s="34">
        <v>1476</v>
      </c>
      <c r="H23" s="35"/>
      <c r="I23" s="34">
        <v>1751</v>
      </c>
      <c r="J23" s="32"/>
      <c r="K23" s="35">
        <v>3227</v>
      </c>
      <c r="L23" s="32"/>
      <c r="M23" s="36">
        <v>1008</v>
      </c>
      <c r="N23" s="32"/>
      <c r="O23" s="36">
        <v>1033</v>
      </c>
      <c r="P23" s="32"/>
      <c r="Q23" s="35">
        <f t="shared" si="0"/>
        <v>2041</v>
      </c>
      <c r="R23" s="32"/>
      <c r="S23" s="37">
        <f t="shared" si="1"/>
        <v>0.6324759838859622</v>
      </c>
      <c r="T23" s="32"/>
      <c r="U23" s="36">
        <v>979</v>
      </c>
      <c r="V23" s="32"/>
      <c r="W23" s="37">
        <f t="shared" si="6"/>
        <v>0.4853743182944968</v>
      </c>
      <c r="X23" s="32"/>
      <c r="Y23" s="36">
        <v>1038</v>
      </c>
      <c r="Z23" s="32"/>
      <c r="AA23" s="37">
        <f t="shared" si="2"/>
        <v>0.5146256817055033</v>
      </c>
      <c r="AB23" s="32"/>
      <c r="AC23" s="38">
        <f t="shared" si="3"/>
        <v>2017</v>
      </c>
      <c r="AD23" s="32"/>
      <c r="AE23" s="36">
        <v>24</v>
      </c>
      <c r="AF23" s="32"/>
      <c r="AG23" s="37">
        <f t="shared" si="4"/>
        <v>0.011758941695247428</v>
      </c>
      <c r="AH23" s="32"/>
      <c r="AI23" s="36">
        <v>11</v>
      </c>
      <c r="AJ23" s="32"/>
      <c r="AK23" s="37">
        <f t="shared" si="5"/>
        <v>0.005389514943655071</v>
      </c>
      <c r="AL23" s="32"/>
      <c r="AM23" s="36">
        <v>0</v>
      </c>
      <c r="AN23" s="18"/>
    </row>
    <row r="24" spans="1:40" ht="12.75">
      <c r="A24" s="18"/>
      <c r="B24" s="31">
        <v>17</v>
      </c>
      <c r="C24" s="32"/>
      <c r="D24" s="33" t="s">
        <v>24</v>
      </c>
      <c r="E24" s="31">
        <v>2</v>
      </c>
      <c r="F24" s="32"/>
      <c r="G24" s="34">
        <v>647</v>
      </c>
      <c r="H24" s="35"/>
      <c r="I24" s="34">
        <v>621</v>
      </c>
      <c r="J24" s="32"/>
      <c r="K24" s="35">
        <v>1268</v>
      </c>
      <c r="L24" s="32"/>
      <c r="M24" s="36">
        <v>395</v>
      </c>
      <c r="N24" s="32"/>
      <c r="O24" s="36">
        <v>365</v>
      </c>
      <c r="P24" s="32"/>
      <c r="Q24" s="35">
        <f t="shared" si="0"/>
        <v>760</v>
      </c>
      <c r="R24" s="32"/>
      <c r="S24" s="37">
        <f t="shared" si="1"/>
        <v>0.5993690851735016</v>
      </c>
      <c r="T24" s="32"/>
      <c r="U24" s="36">
        <v>470</v>
      </c>
      <c r="V24" s="32"/>
      <c r="W24" s="37">
        <f t="shared" si="6"/>
        <v>0.6317204301075269</v>
      </c>
      <c r="X24" s="32"/>
      <c r="Y24" s="36">
        <v>274</v>
      </c>
      <c r="Z24" s="32"/>
      <c r="AA24" s="37">
        <f t="shared" si="2"/>
        <v>0.3682795698924731</v>
      </c>
      <c r="AB24" s="32"/>
      <c r="AC24" s="38">
        <f t="shared" si="3"/>
        <v>744</v>
      </c>
      <c r="AD24" s="32"/>
      <c r="AE24" s="36">
        <v>16</v>
      </c>
      <c r="AF24" s="32"/>
      <c r="AG24" s="37">
        <f t="shared" si="4"/>
        <v>0.021052631578947368</v>
      </c>
      <c r="AH24" s="32"/>
      <c r="AI24" s="36">
        <v>8</v>
      </c>
      <c r="AJ24" s="32"/>
      <c r="AK24" s="37">
        <f t="shared" si="5"/>
        <v>0.010526315789473684</v>
      </c>
      <c r="AL24" s="32"/>
      <c r="AM24" s="36">
        <v>0</v>
      </c>
      <c r="AN24" s="18"/>
    </row>
    <row r="25" spans="1:40" ht="12.75">
      <c r="A25" s="18"/>
      <c r="B25" s="31">
        <v>18</v>
      </c>
      <c r="C25" s="32"/>
      <c r="D25" s="33" t="s">
        <v>25</v>
      </c>
      <c r="E25" s="31">
        <v>1</v>
      </c>
      <c r="F25" s="32"/>
      <c r="G25" s="34">
        <v>469</v>
      </c>
      <c r="H25" s="35"/>
      <c r="I25" s="34">
        <v>465</v>
      </c>
      <c r="J25" s="32"/>
      <c r="K25" s="35">
        <v>934</v>
      </c>
      <c r="L25" s="32"/>
      <c r="M25" s="36">
        <v>292</v>
      </c>
      <c r="N25" s="32"/>
      <c r="O25" s="36">
        <v>282</v>
      </c>
      <c r="P25" s="32"/>
      <c r="Q25" s="35">
        <f t="shared" si="0"/>
        <v>574</v>
      </c>
      <c r="R25" s="32"/>
      <c r="S25" s="37">
        <f t="shared" si="1"/>
        <v>0.6145610278372591</v>
      </c>
      <c r="T25" s="32"/>
      <c r="U25" s="36">
        <v>365</v>
      </c>
      <c r="V25" s="32"/>
      <c r="W25" s="37">
        <f t="shared" si="6"/>
        <v>0.6392294220665499</v>
      </c>
      <c r="X25" s="32"/>
      <c r="Y25" s="36">
        <v>206</v>
      </c>
      <c r="Z25" s="32"/>
      <c r="AA25" s="37">
        <f t="shared" si="2"/>
        <v>0.3607705779334501</v>
      </c>
      <c r="AB25" s="32"/>
      <c r="AC25" s="38">
        <f t="shared" si="3"/>
        <v>571</v>
      </c>
      <c r="AD25" s="32"/>
      <c r="AE25" s="36">
        <v>3</v>
      </c>
      <c r="AF25" s="32"/>
      <c r="AG25" s="37">
        <f t="shared" si="4"/>
        <v>0.005226480836236934</v>
      </c>
      <c r="AH25" s="32"/>
      <c r="AI25" s="36">
        <v>2</v>
      </c>
      <c r="AJ25" s="32"/>
      <c r="AK25" s="37">
        <f t="shared" si="5"/>
        <v>0.003484320557491289</v>
      </c>
      <c r="AL25" s="32"/>
      <c r="AM25" s="36">
        <v>0</v>
      </c>
      <c r="AN25" s="18"/>
    </row>
    <row r="26" spans="1:40" ht="12.75">
      <c r="A26" s="18"/>
      <c r="B26" s="31">
        <v>19</v>
      </c>
      <c r="C26" s="32"/>
      <c r="D26" s="33" t="s">
        <v>26</v>
      </c>
      <c r="E26" s="31">
        <v>1</v>
      </c>
      <c r="F26" s="32"/>
      <c r="G26" s="34">
        <v>220</v>
      </c>
      <c r="H26" s="35"/>
      <c r="I26" s="34">
        <v>203</v>
      </c>
      <c r="J26" s="32"/>
      <c r="K26" s="35">
        <v>423</v>
      </c>
      <c r="L26" s="32"/>
      <c r="M26" s="36">
        <v>128</v>
      </c>
      <c r="N26" s="32"/>
      <c r="O26" s="36">
        <v>121</v>
      </c>
      <c r="P26" s="32"/>
      <c r="Q26" s="35">
        <f t="shared" si="0"/>
        <v>249</v>
      </c>
      <c r="R26" s="32"/>
      <c r="S26" s="37">
        <f t="shared" si="1"/>
        <v>0.5886524822695035</v>
      </c>
      <c r="T26" s="32"/>
      <c r="U26" s="36">
        <v>191</v>
      </c>
      <c r="V26" s="32"/>
      <c r="W26" s="37">
        <f t="shared" si="6"/>
        <v>0.7701612903225806</v>
      </c>
      <c r="X26" s="32"/>
      <c r="Y26" s="36">
        <v>57</v>
      </c>
      <c r="Z26" s="32"/>
      <c r="AA26" s="37">
        <f t="shared" si="2"/>
        <v>0.22983870967741934</v>
      </c>
      <c r="AB26" s="32"/>
      <c r="AC26" s="38">
        <f t="shared" si="3"/>
        <v>248</v>
      </c>
      <c r="AD26" s="32"/>
      <c r="AE26" s="36">
        <v>1</v>
      </c>
      <c r="AF26" s="32"/>
      <c r="AG26" s="37">
        <f t="shared" si="4"/>
        <v>0.004016064257028112</v>
      </c>
      <c r="AH26" s="32"/>
      <c r="AI26" s="36">
        <v>1</v>
      </c>
      <c r="AJ26" s="32"/>
      <c r="AK26" s="37">
        <f t="shared" si="5"/>
        <v>0.004016064257028112</v>
      </c>
      <c r="AL26" s="32"/>
      <c r="AM26" s="36">
        <v>0</v>
      </c>
      <c r="AN26" s="18"/>
    </row>
    <row r="27" spans="1:40" ht="12.75">
      <c r="A27" s="18"/>
      <c r="B27" s="31">
        <v>20</v>
      </c>
      <c r="C27" s="32"/>
      <c r="D27" s="33" t="s">
        <v>27</v>
      </c>
      <c r="E27" s="31">
        <v>2</v>
      </c>
      <c r="F27" s="32"/>
      <c r="G27" s="34">
        <v>601</v>
      </c>
      <c r="H27" s="35"/>
      <c r="I27" s="34">
        <v>611</v>
      </c>
      <c r="J27" s="32"/>
      <c r="K27" s="35">
        <v>1212</v>
      </c>
      <c r="L27" s="32"/>
      <c r="M27" s="36">
        <v>329</v>
      </c>
      <c r="N27" s="32"/>
      <c r="O27" s="36">
        <v>360</v>
      </c>
      <c r="P27" s="32"/>
      <c r="Q27" s="35">
        <f t="shared" si="0"/>
        <v>689</v>
      </c>
      <c r="R27" s="32"/>
      <c r="S27" s="37">
        <f t="shared" si="1"/>
        <v>0.5684818481848185</v>
      </c>
      <c r="T27" s="32"/>
      <c r="U27" s="36">
        <v>368</v>
      </c>
      <c r="V27" s="32"/>
      <c r="W27" s="37">
        <f t="shared" si="6"/>
        <v>0.5372262773722628</v>
      </c>
      <c r="X27" s="32"/>
      <c r="Y27" s="36">
        <v>317</v>
      </c>
      <c r="Z27" s="32"/>
      <c r="AA27" s="37">
        <f t="shared" si="2"/>
        <v>0.46277372262773725</v>
      </c>
      <c r="AB27" s="32"/>
      <c r="AC27" s="38">
        <f t="shared" si="3"/>
        <v>685</v>
      </c>
      <c r="AD27" s="32"/>
      <c r="AE27" s="36">
        <v>4</v>
      </c>
      <c r="AF27" s="32"/>
      <c r="AG27" s="37">
        <f t="shared" si="4"/>
        <v>0.005805515239477504</v>
      </c>
      <c r="AH27" s="32"/>
      <c r="AI27" s="36">
        <v>0</v>
      </c>
      <c r="AJ27" s="32"/>
      <c r="AK27" s="37">
        <f t="shared" si="5"/>
        <v>0</v>
      </c>
      <c r="AL27" s="32"/>
      <c r="AM27" s="36">
        <v>0</v>
      </c>
      <c r="AN27" s="18"/>
    </row>
    <row r="28" spans="1:40" ht="12.75">
      <c r="A28" s="18"/>
      <c r="B28" s="31">
        <v>21</v>
      </c>
      <c r="C28" s="32"/>
      <c r="D28" s="33" t="s">
        <v>28</v>
      </c>
      <c r="E28" s="31">
        <v>16</v>
      </c>
      <c r="F28" s="32"/>
      <c r="G28" s="34">
        <v>5274</v>
      </c>
      <c r="H28" s="35"/>
      <c r="I28" s="34">
        <v>5767</v>
      </c>
      <c r="J28" s="32"/>
      <c r="K28" s="35">
        <v>11041</v>
      </c>
      <c r="L28" s="32"/>
      <c r="M28" s="36">
        <v>3433</v>
      </c>
      <c r="N28" s="32"/>
      <c r="O28" s="36">
        <v>3448</v>
      </c>
      <c r="P28" s="32"/>
      <c r="Q28" s="35">
        <f t="shared" si="0"/>
        <v>6881</v>
      </c>
      <c r="R28" s="32"/>
      <c r="S28" s="37">
        <f t="shared" si="1"/>
        <v>0.6232225341907436</v>
      </c>
      <c r="T28" s="32"/>
      <c r="U28" s="36">
        <v>3467</v>
      </c>
      <c r="V28" s="32"/>
      <c r="W28" s="37">
        <f t="shared" si="6"/>
        <v>0.508656103286385</v>
      </c>
      <c r="X28" s="32"/>
      <c r="Y28" s="36">
        <v>3349</v>
      </c>
      <c r="Z28" s="32"/>
      <c r="AA28" s="37">
        <f t="shared" si="2"/>
        <v>0.491343896713615</v>
      </c>
      <c r="AB28" s="32"/>
      <c r="AC28" s="38">
        <f t="shared" si="3"/>
        <v>6816</v>
      </c>
      <c r="AD28" s="32"/>
      <c r="AE28" s="36">
        <v>65</v>
      </c>
      <c r="AF28" s="32"/>
      <c r="AG28" s="37">
        <f t="shared" si="4"/>
        <v>0.009446301409678826</v>
      </c>
      <c r="AH28" s="32"/>
      <c r="AI28" s="36">
        <v>28</v>
      </c>
      <c r="AJ28" s="32"/>
      <c r="AK28" s="37">
        <f t="shared" si="5"/>
        <v>0.004069175991861648</v>
      </c>
      <c r="AL28" s="32"/>
      <c r="AM28" s="36">
        <v>0</v>
      </c>
      <c r="AN28" s="18"/>
    </row>
    <row r="29" spans="1:40" ht="12.75">
      <c r="A29" s="18"/>
      <c r="B29" s="31">
        <v>22</v>
      </c>
      <c r="C29" s="32"/>
      <c r="D29" s="33" t="s">
        <v>29</v>
      </c>
      <c r="E29" s="31">
        <v>3</v>
      </c>
      <c r="F29" s="32"/>
      <c r="G29" s="34">
        <v>635</v>
      </c>
      <c r="H29" s="35"/>
      <c r="I29" s="34">
        <v>726</v>
      </c>
      <c r="J29" s="32"/>
      <c r="K29" s="35">
        <v>1361</v>
      </c>
      <c r="L29" s="32"/>
      <c r="M29" s="36">
        <v>427</v>
      </c>
      <c r="N29" s="32"/>
      <c r="O29" s="36">
        <v>435</v>
      </c>
      <c r="P29" s="32"/>
      <c r="Q29" s="35">
        <f t="shared" si="0"/>
        <v>862</v>
      </c>
      <c r="R29" s="32"/>
      <c r="S29" s="37">
        <f t="shared" si="1"/>
        <v>0.633357825128582</v>
      </c>
      <c r="T29" s="32"/>
      <c r="U29" s="36">
        <v>510</v>
      </c>
      <c r="V29" s="32"/>
      <c r="W29" s="37">
        <f t="shared" si="6"/>
        <v>0.5978898007033998</v>
      </c>
      <c r="X29" s="32"/>
      <c r="Y29" s="36">
        <v>343</v>
      </c>
      <c r="Z29" s="32"/>
      <c r="AA29" s="37">
        <f t="shared" si="2"/>
        <v>0.40211019929660025</v>
      </c>
      <c r="AB29" s="32"/>
      <c r="AC29" s="38">
        <f t="shared" si="3"/>
        <v>853</v>
      </c>
      <c r="AD29" s="32"/>
      <c r="AE29" s="36">
        <v>9</v>
      </c>
      <c r="AF29" s="32"/>
      <c r="AG29" s="37">
        <f t="shared" si="4"/>
        <v>0.010440835266821345</v>
      </c>
      <c r="AH29" s="32"/>
      <c r="AI29" s="36">
        <v>2</v>
      </c>
      <c r="AJ29" s="32"/>
      <c r="AK29" s="37">
        <f t="shared" si="5"/>
        <v>0.002320185614849188</v>
      </c>
      <c r="AL29" s="32"/>
      <c r="AM29" s="36">
        <v>0</v>
      </c>
      <c r="AN29" s="18"/>
    </row>
    <row r="30" spans="1:40" ht="12.75">
      <c r="A30" s="18"/>
      <c r="B30" s="31">
        <v>23</v>
      </c>
      <c r="C30" s="32"/>
      <c r="D30" s="33" t="s">
        <v>31</v>
      </c>
      <c r="E30" s="31">
        <v>1</v>
      </c>
      <c r="F30" s="32"/>
      <c r="G30" s="34">
        <v>159</v>
      </c>
      <c r="H30" s="35"/>
      <c r="I30" s="34">
        <v>162</v>
      </c>
      <c r="J30" s="32"/>
      <c r="K30" s="35">
        <v>321</v>
      </c>
      <c r="L30" s="32"/>
      <c r="M30" s="36">
        <v>105</v>
      </c>
      <c r="N30" s="32"/>
      <c r="O30" s="36">
        <v>102</v>
      </c>
      <c r="P30" s="32"/>
      <c r="Q30" s="35">
        <f t="shared" si="0"/>
        <v>207</v>
      </c>
      <c r="R30" s="32"/>
      <c r="S30" s="37">
        <f t="shared" si="1"/>
        <v>0.6448598130841121</v>
      </c>
      <c r="T30" s="32"/>
      <c r="U30" s="36">
        <v>129</v>
      </c>
      <c r="V30" s="32"/>
      <c r="W30" s="37">
        <f t="shared" si="6"/>
        <v>0.6262135922330098</v>
      </c>
      <c r="X30" s="32"/>
      <c r="Y30" s="36">
        <v>77</v>
      </c>
      <c r="Z30" s="32"/>
      <c r="AA30" s="37">
        <f t="shared" si="2"/>
        <v>0.3737864077669903</v>
      </c>
      <c r="AB30" s="32"/>
      <c r="AC30" s="38">
        <f t="shared" si="3"/>
        <v>206</v>
      </c>
      <c r="AD30" s="32"/>
      <c r="AE30" s="36">
        <v>1</v>
      </c>
      <c r="AF30" s="32"/>
      <c r="AG30" s="37">
        <f t="shared" si="4"/>
        <v>0.004830917874396135</v>
      </c>
      <c r="AH30" s="32"/>
      <c r="AI30" s="36">
        <v>0</v>
      </c>
      <c r="AJ30" s="32"/>
      <c r="AK30" s="37">
        <f t="shared" si="5"/>
        <v>0</v>
      </c>
      <c r="AL30" s="32"/>
      <c r="AM30" s="36">
        <v>0</v>
      </c>
      <c r="AN30" s="18"/>
    </row>
    <row r="31" spans="1:40" ht="12.75">
      <c r="A31" s="18"/>
      <c r="B31" s="31">
        <v>24</v>
      </c>
      <c r="C31" s="32"/>
      <c r="D31" s="33" t="s">
        <v>30</v>
      </c>
      <c r="E31" s="31">
        <v>1</v>
      </c>
      <c r="F31" s="32"/>
      <c r="G31" s="34">
        <v>228</v>
      </c>
      <c r="H31" s="35"/>
      <c r="I31" s="34">
        <v>224</v>
      </c>
      <c r="J31" s="32"/>
      <c r="K31" s="35">
        <v>452</v>
      </c>
      <c r="L31" s="32"/>
      <c r="M31" s="36">
        <v>146</v>
      </c>
      <c r="N31" s="32"/>
      <c r="O31" s="36">
        <v>134</v>
      </c>
      <c r="P31" s="32"/>
      <c r="Q31" s="35">
        <f t="shared" si="0"/>
        <v>280</v>
      </c>
      <c r="R31" s="32"/>
      <c r="S31" s="37">
        <f t="shared" si="1"/>
        <v>0.6194690265486725</v>
      </c>
      <c r="T31" s="32"/>
      <c r="U31" s="36">
        <v>155</v>
      </c>
      <c r="V31" s="32"/>
      <c r="W31" s="37">
        <f t="shared" si="6"/>
        <v>0.5636363636363636</v>
      </c>
      <c r="X31" s="32"/>
      <c r="Y31" s="36">
        <v>120</v>
      </c>
      <c r="Z31" s="32"/>
      <c r="AA31" s="37">
        <f t="shared" si="2"/>
        <v>0.43636363636363634</v>
      </c>
      <c r="AB31" s="32"/>
      <c r="AC31" s="38">
        <f t="shared" si="3"/>
        <v>275</v>
      </c>
      <c r="AD31" s="32"/>
      <c r="AE31" s="36">
        <v>5</v>
      </c>
      <c r="AF31" s="32"/>
      <c r="AG31" s="37">
        <f t="shared" si="4"/>
        <v>0.017857142857142856</v>
      </c>
      <c r="AH31" s="32"/>
      <c r="AI31" s="36">
        <v>2</v>
      </c>
      <c r="AJ31" s="32"/>
      <c r="AK31" s="37">
        <f t="shared" si="5"/>
        <v>0.007142857142857143</v>
      </c>
      <c r="AL31" s="32"/>
      <c r="AM31" s="36">
        <v>0</v>
      </c>
      <c r="AN31" s="18"/>
    </row>
    <row r="32" spans="1:40" ht="12.75">
      <c r="A32" s="18"/>
      <c r="B32" s="31">
        <v>25</v>
      </c>
      <c r="C32" s="32"/>
      <c r="D32" s="33" t="s">
        <v>32</v>
      </c>
      <c r="E32" s="31">
        <v>8</v>
      </c>
      <c r="F32" s="32"/>
      <c r="G32" s="34">
        <v>3591</v>
      </c>
      <c r="H32" s="35"/>
      <c r="I32" s="34">
        <v>3741</v>
      </c>
      <c r="J32" s="32"/>
      <c r="K32" s="35">
        <v>7332</v>
      </c>
      <c r="L32" s="32"/>
      <c r="M32" s="36">
        <v>2316</v>
      </c>
      <c r="N32" s="32"/>
      <c r="O32" s="36">
        <v>2230</v>
      </c>
      <c r="P32" s="32"/>
      <c r="Q32" s="35">
        <f t="shared" si="0"/>
        <v>4546</v>
      </c>
      <c r="R32" s="32"/>
      <c r="S32" s="37">
        <f t="shared" si="1"/>
        <v>0.6200218221494818</v>
      </c>
      <c r="T32" s="32"/>
      <c r="U32" s="36">
        <v>2570</v>
      </c>
      <c r="V32" s="32"/>
      <c r="W32" s="37">
        <f t="shared" si="6"/>
        <v>0.5689617002435244</v>
      </c>
      <c r="X32" s="32"/>
      <c r="Y32" s="36">
        <v>1947</v>
      </c>
      <c r="Z32" s="32"/>
      <c r="AA32" s="37">
        <f t="shared" si="2"/>
        <v>0.43103829975647556</v>
      </c>
      <c r="AB32" s="32"/>
      <c r="AC32" s="38">
        <f t="shared" si="3"/>
        <v>4517</v>
      </c>
      <c r="AD32" s="32"/>
      <c r="AE32" s="36">
        <v>29</v>
      </c>
      <c r="AF32" s="32"/>
      <c r="AG32" s="37">
        <f t="shared" si="4"/>
        <v>0.0063792344918609765</v>
      </c>
      <c r="AH32" s="32"/>
      <c r="AI32" s="36">
        <v>13</v>
      </c>
      <c r="AJ32" s="32"/>
      <c r="AK32" s="37">
        <f t="shared" si="5"/>
        <v>0.0028596568411790586</v>
      </c>
      <c r="AL32" s="32"/>
      <c r="AM32" s="36">
        <v>0</v>
      </c>
      <c r="AN32" s="18"/>
    </row>
    <row r="33" spans="1:40" ht="12.75">
      <c r="A33" s="18"/>
      <c r="B33" s="31">
        <v>26</v>
      </c>
      <c r="C33" s="32"/>
      <c r="D33" s="33" t="s">
        <v>33</v>
      </c>
      <c r="E33" s="31">
        <v>5</v>
      </c>
      <c r="F33" s="32"/>
      <c r="G33" s="34">
        <v>2060</v>
      </c>
      <c r="H33" s="35"/>
      <c r="I33" s="34">
        <v>2144</v>
      </c>
      <c r="J33" s="32"/>
      <c r="K33" s="35">
        <v>4204</v>
      </c>
      <c r="L33" s="32"/>
      <c r="M33" s="36">
        <v>1267</v>
      </c>
      <c r="N33" s="32"/>
      <c r="O33" s="36">
        <v>1229</v>
      </c>
      <c r="P33" s="32"/>
      <c r="Q33" s="35">
        <f t="shared" si="0"/>
        <v>2496</v>
      </c>
      <c r="R33" s="32"/>
      <c r="S33" s="37">
        <f t="shared" si="1"/>
        <v>0.5937202664129401</v>
      </c>
      <c r="T33" s="32"/>
      <c r="U33" s="36">
        <v>1360</v>
      </c>
      <c r="V33" s="32"/>
      <c r="W33" s="37">
        <f t="shared" si="6"/>
        <v>0.5492730210016155</v>
      </c>
      <c r="X33" s="32"/>
      <c r="Y33" s="36">
        <v>1116</v>
      </c>
      <c r="Z33" s="32"/>
      <c r="AA33" s="37">
        <f t="shared" si="2"/>
        <v>0.4507269789983845</v>
      </c>
      <c r="AB33" s="32"/>
      <c r="AC33" s="38">
        <f t="shared" si="3"/>
        <v>2476</v>
      </c>
      <c r="AD33" s="32"/>
      <c r="AE33" s="36">
        <v>20</v>
      </c>
      <c r="AF33" s="32"/>
      <c r="AG33" s="37">
        <f t="shared" si="4"/>
        <v>0.008012820512820512</v>
      </c>
      <c r="AH33" s="32"/>
      <c r="AI33" s="36">
        <v>15</v>
      </c>
      <c r="AJ33" s="32"/>
      <c r="AK33" s="37">
        <f t="shared" si="5"/>
        <v>0.006009615384615385</v>
      </c>
      <c r="AL33" s="32"/>
      <c r="AM33" s="36">
        <v>0</v>
      </c>
      <c r="AN33" s="18"/>
    </row>
    <row r="34" spans="1:40" ht="12.75">
      <c r="A34" s="18"/>
      <c r="B34" s="31">
        <v>27</v>
      </c>
      <c r="C34" s="32"/>
      <c r="D34" s="33" t="s">
        <v>34</v>
      </c>
      <c r="E34" s="31">
        <v>1</v>
      </c>
      <c r="F34" s="32"/>
      <c r="G34" s="34">
        <v>133</v>
      </c>
      <c r="H34" s="35"/>
      <c r="I34" s="34">
        <v>125</v>
      </c>
      <c r="J34" s="32"/>
      <c r="K34" s="35">
        <v>258</v>
      </c>
      <c r="L34" s="32"/>
      <c r="M34" s="36">
        <v>92</v>
      </c>
      <c r="N34" s="32"/>
      <c r="O34" s="36">
        <v>85</v>
      </c>
      <c r="P34" s="32"/>
      <c r="Q34" s="35">
        <f t="shared" si="0"/>
        <v>177</v>
      </c>
      <c r="R34" s="32"/>
      <c r="S34" s="37">
        <f t="shared" si="1"/>
        <v>0.686046511627907</v>
      </c>
      <c r="T34" s="32"/>
      <c r="U34" s="36">
        <v>126</v>
      </c>
      <c r="V34" s="32"/>
      <c r="W34" s="37">
        <f t="shared" si="6"/>
        <v>0.711864406779661</v>
      </c>
      <c r="X34" s="32"/>
      <c r="Y34" s="36">
        <v>51</v>
      </c>
      <c r="Z34" s="32"/>
      <c r="AA34" s="37">
        <f t="shared" si="2"/>
        <v>0.288135593220339</v>
      </c>
      <c r="AB34" s="32"/>
      <c r="AC34" s="38">
        <f t="shared" si="3"/>
        <v>177</v>
      </c>
      <c r="AD34" s="32"/>
      <c r="AE34" s="36">
        <v>0</v>
      </c>
      <c r="AF34" s="32"/>
      <c r="AG34" s="37">
        <f t="shared" si="4"/>
        <v>0</v>
      </c>
      <c r="AH34" s="32"/>
      <c r="AI34" s="36">
        <v>0</v>
      </c>
      <c r="AJ34" s="32"/>
      <c r="AK34" s="37">
        <f t="shared" si="5"/>
        <v>0</v>
      </c>
      <c r="AL34" s="32"/>
      <c r="AM34" s="36">
        <v>0</v>
      </c>
      <c r="AN34" s="18"/>
    </row>
    <row r="35" spans="1:40" ht="12.75">
      <c r="A35" s="18"/>
      <c r="B35" s="31">
        <v>28</v>
      </c>
      <c r="C35" s="32"/>
      <c r="D35" s="33" t="s">
        <v>35</v>
      </c>
      <c r="E35" s="31">
        <v>1</v>
      </c>
      <c r="F35" s="32"/>
      <c r="G35" s="34">
        <v>241</v>
      </c>
      <c r="H35" s="35"/>
      <c r="I35" s="34">
        <v>241</v>
      </c>
      <c r="J35" s="32"/>
      <c r="K35" s="35">
        <v>482</v>
      </c>
      <c r="L35" s="32"/>
      <c r="M35" s="36">
        <v>168</v>
      </c>
      <c r="N35" s="32"/>
      <c r="O35" s="36">
        <v>151</v>
      </c>
      <c r="P35" s="32"/>
      <c r="Q35" s="35">
        <f t="shared" si="0"/>
        <v>319</v>
      </c>
      <c r="R35" s="32"/>
      <c r="S35" s="37">
        <f t="shared" si="1"/>
        <v>0.6618257261410788</v>
      </c>
      <c r="T35" s="32"/>
      <c r="U35" s="36">
        <v>185</v>
      </c>
      <c r="V35" s="32"/>
      <c r="W35" s="37">
        <f t="shared" si="6"/>
        <v>0.583596214511041</v>
      </c>
      <c r="X35" s="32"/>
      <c r="Y35" s="36">
        <v>132</v>
      </c>
      <c r="Z35" s="32"/>
      <c r="AA35" s="37">
        <f t="shared" si="2"/>
        <v>0.416403785488959</v>
      </c>
      <c r="AB35" s="32"/>
      <c r="AC35" s="38">
        <f t="shared" si="3"/>
        <v>317</v>
      </c>
      <c r="AD35" s="32"/>
      <c r="AE35" s="36">
        <v>2</v>
      </c>
      <c r="AF35" s="32"/>
      <c r="AG35" s="37">
        <f t="shared" si="4"/>
        <v>0.006269592476489028</v>
      </c>
      <c r="AH35" s="32"/>
      <c r="AI35" s="36">
        <v>2</v>
      </c>
      <c r="AJ35" s="32"/>
      <c r="AK35" s="37">
        <f t="shared" si="5"/>
        <v>0.006269592476489028</v>
      </c>
      <c r="AL35" s="32"/>
      <c r="AM35" s="36">
        <v>0</v>
      </c>
      <c r="AN35" s="18"/>
    </row>
    <row r="36" spans="1:40" ht="12.75">
      <c r="A36" s="18"/>
      <c r="B36" s="31">
        <v>29</v>
      </c>
      <c r="C36" s="32"/>
      <c r="D36" s="33" t="s">
        <v>36</v>
      </c>
      <c r="E36" s="31">
        <v>2</v>
      </c>
      <c r="F36" s="32"/>
      <c r="G36" s="34">
        <v>770</v>
      </c>
      <c r="H36" s="35"/>
      <c r="I36" s="34">
        <v>781</v>
      </c>
      <c r="J36" s="32"/>
      <c r="K36" s="35">
        <v>1551</v>
      </c>
      <c r="L36" s="32"/>
      <c r="M36" s="36">
        <v>419</v>
      </c>
      <c r="N36" s="32"/>
      <c r="O36" s="36">
        <v>418</v>
      </c>
      <c r="P36" s="32"/>
      <c r="Q36" s="35">
        <f t="shared" si="0"/>
        <v>837</v>
      </c>
      <c r="R36" s="32"/>
      <c r="S36" s="37">
        <f t="shared" si="1"/>
        <v>0.539651837524178</v>
      </c>
      <c r="T36" s="32"/>
      <c r="U36" s="36">
        <v>553</v>
      </c>
      <c r="V36" s="32"/>
      <c r="W36" s="37">
        <f t="shared" si="6"/>
        <v>0.6654632972322503</v>
      </c>
      <c r="X36" s="32"/>
      <c r="Y36" s="36">
        <v>278</v>
      </c>
      <c r="Z36" s="32"/>
      <c r="AA36" s="37">
        <f t="shared" si="2"/>
        <v>0.3345367027677497</v>
      </c>
      <c r="AB36" s="32"/>
      <c r="AC36" s="38">
        <f t="shared" si="3"/>
        <v>831</v>
      </c>
      <c r="AD36" s="32"/>
      <c r="AE36" s="36">
        <v>6</v>
      </c>
      <c r="AF36" s="32"/>
      <c r="AG36" s="37">
        <f t="shared" si="4"/>
        <v>0.007168458781362007</v>
      </c>
      <c r="AH36" s="32"/>
      <c r="AI36" s="36">
        <v>5</v>
      </c>
      <c r="AJ36" s="32"/>
      <c r="AK36" s="37">
        <f t="shared" si="5"/>
        <v>0.005973715651135006</v>
      </c>
      <c r="AL36" s="32"/>
      <c r="AM36" s="36">
        <v>0</v>
      </c>
      <c r="AN36" s="18"/>
    </row>
    <row r="37" spans="1:40" ht="12.75">
      <c r="A37" s="18"/>
      <c r="B37" s="31">
        <v>30</v>
      </c>
      <c r="C37" s="32"/>
      <c r="D37" s="33" t="s">
        <v>37</v>
      </c>
      <c r="E37" s="31">
        <v>1</v>
      </c>
      <c r="F37" s="32"/>
      <c r="G37" s="34">
        <v>333</v>
      </c>
      <c r="H37" s="35"/>
      <c r="I37" s="34">
        <v>360</v>
      </c>
      <c r="J37" s="32"/>
      <c r="K37" s="35">
        <v>693</v>
      </c>
      <c r="L37" s="32"/>
      <c r="M37" s="36">
        <v>205</v>
      </c>
      <c r="N37" s="32"/>
      <c r="O37" s="36">
        <v>196</v>
      </c>
      <c r="P37" s="32"/>
      <c r="Q37" s="35">
        <f t="shared" si="0"/>
        <v>401</v>
      </c>
      <c r="R37" s="32"/>
      <c r="S37" s="37">
        <f t="shared" si="1"/>
        <v>0.5786435786435786</v>
      </c>
      <c r="T37" s="32"/>
      <c r="U37" s="36">
        <v>198</v>
      </c>
      <c r="V37" s="32"/>
      <c r="W37" s="37">
        <f t="shared" si="6"/>
        <v>0.49748743718592964</v>
      </c>
      <c r="X37" s="32"/>
      <c r="Y37" s="36">
        <v>200</v>
      </c>
      <c r="Z37" s="32"/>
      <c r="AA37" s="37">
        <f t="shared" si="2"/>
        <v>0.5025125628140703</v>
      </c>
      <c r="AB37" s="32"/>
      <c r="AC37" s="38">
        <f t="shared" si="3"/>
        <v>398</v>
      </c>
      <c r="AD37" s="32"/>
      <c r="AE37" s="36">
        <v>3</v>
      </c>
      <c r="AF37" s="32"/>
      <c r="AG37" s="37">
        <f t="shared" si="4"/>
        <v>0.007481296758104738</v>
      </c>
      <c r="AH37" s="32"/>
      <c r="AI37" s="36">
        <v>0</v>
      </c>
      <c r="AJ37" s="32"/>
      <c r="AK37" s="37">
        <f t="shared" si="5"/>
        <v>0</v>
      </c>
      <c r="AL37" s="32"/>
      <c r="AM37" s="36">
        <v>0</v>
      </c>
      <c r="AN37" s="18"/>
    </row>
    <row r="38" spans="1:40" ht="12.75">
      <c r="A38" s="18"/>
      <c r="B38" s="31">
        <v>31</v>
      </c>
      <c r="C38" s="32"/>
      <c r="D38" s="33" t="s">
        <v>38</v>
      </c>
      <c r="E38" s="31">
        <v>2</v>
      </c>
      <c r="F38" s="32"/>
      <c r="G38" s="34">
        <v>441</v>
      </c>
      <c r="H38" s="35"/>
      <c r="I38" s="34">
        <v>514</v>
      </c>
      <c r="J38" s="32"/>
      <c r="K38" s="35">
        <v>955</v>
      </c>
      <c r="L38" s="32"/>
      <c r="M38" s="36">
        <v>296</v>
      </c>
      <c r="N38" s="32"/>
      <c r="O38" s="36">
        <v>313</v>
      </c>
      <c r="P38" s="32"/>
      <c r="Q38" s="35">
        <f t="shared" si="0"/>
        <v>609</v>
      </c>
      <c r="R38" s="32"/>
      <c r="S38" s="37">
        <f t="shared" si="1"/>
        <v>0.6376963350785341</v>
      </c>
      <c r="T38" s="32"/>
      <c r="U38" s="36">
        <v>294</v>
      </c>
      <c r="V38" s="32"/>
      <c r="W38" s="37">
        <f t="shared" si="6"/>
        <v>0.5104166666666666</v>
      </c>
      <c r="X38" s="32"/>
      <c r="Y38" s="36">
        <v>282</v>
      </c>
      <c r="Z38" s="32"/>
      <c r="AA38" s="37">
        <f t="shared" si="2"/>
        <v>0.4895833333333333</v>
      </c>
      <c r="AB38" s="32"/>
      <c r="AC38" s="38">
        <f t="shared" si="3"/>
        <v>576</v>
      </c>
      <c r="AD38" s="32"/>
      <c r="AE38" s="36">
        <v>33</v>
      </c>
      <c r="AF38" s="32"/>
      <c r="AG38" s="37">
        <f t="shared" si="4"/>
        <v>0.054187192118226604</v>
      </c>
      <c r="AH38" s="32"/>
      <c r="AI38" s="36">
        <v>12</v>
      </c>
      <c r="AJ38" s="32"/>
      <c r="AK38" s="37">
        <f t="shared" si="5"/>
        <v>0.019704433497536946</v>
      </c>
      <c r="AL38" s="32"/>
      <c r="AM38" s="36">
        <v>0</v>
      </c>
      <c r="AN38" s="18"/>
    </row>
    <row r="39" spans="1:40" ht="12.75">
      <c r="A39" s="18"/>
      <c r="B39" s="31">
        <v>32</v>
      </c>
      <c r="C39" s="32"/>
      <c r="D39" s="33" t="s">
        <v>39</v>
      </c>
      <c r="E39" s="31">
        <v>2</v>
      </c>
      <c r="F39" s="32"/>
      <c r="G39" s="34">
        <v>378</v>
      </c>
      <c r="H39" s="35"/>
      <c r="I39" s="34">
        <v>400</v>
      </c>
      <c r="J39" s="32"/>
      <c r="K39" s="35">
        <v>778</v>
      </c>
      <c r="L39" s="32"/>
      <c r="M39" s="36">
        <v>252</v>
      </c>
      <c r="N39" s="32"/>
      <c r="O39" s="36">
        <v>257</v>
      </c>
      <c r="P39" s="32"/>
      <c r="Q39" s="35">
        <f t="shared" si="0"/>
        <v>509</v>
      </c>
      <c r="R39" s="32"/>
      <c r="S39" s="37">
        <f t="shared" si="1"/>
        <v>0.6542416452442159</v>
      </c>
      <c r="T39" s="32"/>
      <c r="U39" s="36">
        <v>337</v>
      </c>
      <c r="V39" s="32"/>
      <c r="W39" s="37">
        <f t="shared" si="6"/>
        <v>0.6726546906187625</v>
      </c>
      <c r="X39" s="32"/>
      <c r="Y39" s="36">
        <v>164</v>
      </c>
      <c r="Z39" s="32"/>
      <c r="AA39" s="37">
        <f t="shared" si="2"/>
        <v>0.3273453093812375</v>
      </c>
      <c r="AB39" s="32"/>
      <c r="AC39" s="38">
        <f t="shared" si="3"/>
        <v>501</v>
      </c>
      <c r="AD39" s="32"/>
      <c r="AE39" s="36">
        <v>8</v>
      </c>
      <c r="AF39" s="32"/>
      <c r="AG39" s="37">
        <f t="shared" si="4"/>
        <v>0.015717092337917484</v>
      </c>
      <c r="AH39" s="32"/>
      <c r="AI39" s="36">
        <v>2</v>
      </c>
      <c r="AJ39" s="32"/>
      <c r="AK39" s="37">
        <f t="shared" si="5"/>
        <v>0.003929273084479371</v>
      </c>
      <c r="AL39" s="32"/>
      <c r="AM39" s="36">
        <v>0</v>
      </c>
      <c r="AN39" s="18"/>
    </row>
    <row r="40" spans="1:40" ht="12.75">
      <c r="A40" s="18"/>
      <c r="B40" s="31">
        <v>33</v>
      </c>
      <c r="C40" s="32"/>
      <c r="D40" s="33" t="s">
        <v>40</v>
      </c>
      <c r="E40" s="31">
        <v>2</v>
      </c>
      <c r="F40" s="32"/>
      <c r="G40" s="34">
        <v>556</v>
      </c>
      <c r="H40" s="35"/>
      <c r="I40" s="34">
        <v>588</v>
      </c>
      <c r="J40" s="32"/>
      <c r="K40" s="35">
        <v>1144</v>
      </c>
      <c r="L40" s="32"/>
      <c r="M40" s="36">
        <v>373</v>
      </c>
      <c r="N40" s="32"/>
      <c r="O40" s="36">
        <v>338</v>
      </c>
      <c r="P40" s="32"/>
      <c r="Q40" s="35">
        <f t="shared" si="0"/>
        <v>711</v>
      </c>
      <c r="R40" s="32"/>
      <c r="S40" s="37">
        <f t="shared" si="1"/>
        <v>0.6215034965034965</v>
      </c>
      <c r="T40" s="32"/>
      <c r="U40" s="36">
        <v>348</v>
      </c>
      <c r="V40" s="32"/>
      <c r="W40" s="37">
        <f t="shared" si="6"/>
        <v>0.4964336661911555</v>
      </c>
      <c r="X40" s="32"/>
      <c r="Y40" s="36">
        <v>353</v>
      </c>
      <c r="Z40" s="32"/>
      <c r="AA40" s="37">
        <f t="shared" si="2"/>
        <v>0.5035663338088445</v>
      </c>
      <c r="AB40" s="32"/>
      <c r="AC40" s="38">
        <f t="shared" si="3"/>
        <v>701</v>
      </c>
      <c r="AD40" s="32"/>
      <c r="AE40" s="36">
        <v>10</v>
      </c>
      <c r="AF40" s="32"/>
      <c r="AG40" s="37">
        <f t="shared" si="4"/>
        <v>0.014064697609001406</v>
      </c>
      <c r="AH40" s="32"/>
      <c r="AI40" s="36">
        <v>6</v>
      </c>
      <c r="AJ40" s="32"/>
      <c r="AK40" s="37">
        <f t="shared" si="5"/>
        <v>0.008438818565400843</v>
      </c>
      <c r="AL40" s="32"/>
      <c r="AM40" s="36">
        <v>0</v>
      </c>
      <c r="AN40" s="18"/>
    </row>
    <row r="41" spans="1:40" ht="12.75">
      <c r="A41" s="18"/>
      <c r="B41" s="31">
        <v>34</v>
      </c>
      <c r="C41" s="32"/>
      <c r="D41" s="33" t="s">
        <v>41</v>
      </c>
      <c r="E41" s="31">
        <v>2</v>
      </c>
      <c r="F41" s="32"/>
      <c r="G41" s="34">
        <v>666</v>
      </c>
      <c r="H41" s="35"/>
      <c r="I41" s="34">
        <v>676</v>
      </c>
      <c r="J41" s="32"/>
      <c r="K41" s="35">
        <v>1342</v>
      </c>
      <c r="L41" s="32"/>
      <c r="M41" s="36">
        <v>421</v>
      </c>
      <c r="N41" s="32"/>
      <c r="O41" s="36">
        <v>406</v>
      </c>
      <c r="P41" s="32"/>
      <c r="Q41" s="35">
        <f t="shared" si="0"/>
        <v>827</v>
      </c>
      <c r="R41" s="32"/>
      <c r="S41" s="37">
        <f t="shared" si="1"/>
        <v>0.6162444113263785</v>
      </c>
      <c r="T41" s="32"/>
      <c r="U41" s="36">
        <v>523</v>
      </c>
      <c r="V41" s="32"/>
      <c r="W41" s="37">
        <f t="shared" si="6"/>
        <v>0.6370280146163215</v>
      </c>
      <c r="X41" s="32"/>
      <c r="Y41" s="36">
        <v>298</v>
      </c>
      <c r="Z41" s="32"/>
      <c r="AA41" s="37">
        <f t="shared" si="2"/>
        <v>0.3629719853836784</v>
      </c>
      <c r="AB41" s="32"/>
      <c r="AC41" s="38">
        <f t="shared" si="3"/>
        <v>821</v>
      </c>
      <c r="AD41" s="32"/>
      <c r="AE41" s="36">
        <v>5</v>
      </c>
      <c r="AF41" s="32"/>
      <c r="AG41" s="37">
        <f t="shared" si="4"/>
        <v>0.006045949214026602</v>
      </c>
      <c r="AH41" s="32"/>
      <c r="AI41" s="36">
        <v>2</v>
      </c>
      <c r="AJ41" s="32"/>
      <c r="AK41" s="37">
        <f t="shared" si="5"/>
        <v>0.0024183796856106408</v>
      </c>
      <c r="AL41" s="32"/>
      <c r="AM41" s="36">
        <v>1</v>
      </c>
      <c r="AN41" s="18"/>
    </row>
    <row r="42" spans="1:40" ht="12.75">
      <c r="A42" s="18"/>
      <c r="B42" s="31">
        <v>35</v>
      </c>
      <c r="C42" s="32"/>
      <c r="D42" s="33" t="s">
        <v>42</v>
      </c>
      <c r="E42" s="31">
        <v>38</v>
      </c>
      <c r="F42" s="32"/>
      <c r="G42" s="34">
        <v>12939</v>
      </c>
      <c r="H42" s="35"/>
      <c r="I42" s="34">
        <v>14367</v>
      </c>
      <c r="J42" s="32"/>
      <c r="K42" s="35">
        <v>27306</v>
      </c>
      <c r="L42" s="32"/>
      <c r="M42" s="36">
        <v>8555</v>
      </c>
      <c r="N42" s="32"/>
      <c r="O42" s="36">
        <v>8952</v>
      </c>
      <c r="P42" s="32"/>
      <c r="Q42" s="35">
        <f t="shared" si="0"/>
        <v>17507</v>
      </c>
      <c r="R42" s="32"/>
      <c r="S42" s="37">
        <f t="shared" si="1"/>
        <v>0.6411411411411412</v>
      </c>
      <c r="T42" s="32"/>
      <c r="U42" s="36">
        <v>9043</v>
      </c>
      <c r="V42" s="32"/>
      <c r="W42" s="37">
        <f t="shared" si="6"/>
        <v>0.5193544681828623</v>
      </c>
      <c r="X42" s="32"/>
      <c r="Y42" s="36">
        <v>8369</v>
      </c>
      <c r="Z42" s="32"/>
      <c r="AA42" s="37">
        <f t="shared" si="2"/>
        <v>0.4806455318171376</v>
      </c>
      <c r="AB42" s="32"/>
      <c r="AC42" s="38">
        <f t="shared" si="3"/>
        <v>17412</v>
      </c>
      <c r="AD42" s="32"/>
      <c r="AE42" s="36">
        <v>105</v>
      </c>
      <c r="AF42" s="32"/>
      <c r="AG42" s="37">
        <f t="shared" si="4"/>
        <v>0.0059976009596161535</v>
      </c>
      <c r="AH42" s="32"/>
      <c r="AI42" s="36">
        <v>49</v>
      </c>
      <c r="AJ42" s="32"/>
      <c r="AK42" s="37">
        <f t="shared" si="5"/>
        <v>0.0027988804478208716</v>
      </c>
      <c r="AL42" s="32"/>
      <c r="AM42" s="36">
        <v>0</v>
      </c>
      <c r="AN42" s="18"/>
    </row>
    <row r="43" spans="1:40" ht="12.75">
      <c r="A43" s="18"/>
      <c r="B43" s="31">
        <v>36</v>
      </c>
      <c r="C43" s="32"/>
      <c r="D43" s="33" t="s">
        <v>43</v>
      </c>
      <c r="E43" s="31">
        <v>74</v>
      </c>
      <c r="F43" s="32"/>
      <c r="G43" s="34">
        <v>26328</v>
      </c>
      <c r="H43" s="35"/>
      <c r="I43" s="34">
        <v>31146</v>
      </c>
      <c r="J43" s="32"/>
      <c r="K43" s="35">
        <v>57474</v>
      </c>
      <c r="L43" s="32"/>
      <c r="M43" s="36">
        <v>17262</v>
      </c>
      <c r="N43" s="32"/>
      <c r="O43" s="36">
        <v>18931</v>
      </c>
      <c r="P43" s="32"/>
      <c r="Q43" s="35">
        <f t="shared" si="0"/>
        <v>36193</v>
      </c>
      <c r="R43" s="32"/>
      <c r="S43" s="37">
        <f t="shared" si="1"/>
        <v>0.629728224936493</v>
      </c>
      <c r="T43" s="32"/>
      <c r="U43" s="36">
        <v>16544</v>
      </c>
      <c r="V43" s="32"/>
      <c r="W43" s="37">
        <f t="shared" si="6"/>
        <v>0.4596193915821642</v>
      </c>
      <c r="X43" s="32"/>
      <c r="Y43" s="36">
        <v>19451</v>
      </c>
      <c r="Z43" s="32"/>
      <c r="AA43" s="37">
        <f t="shared" si="2"/>
        <v>0.5403806084178359</v>
      </c>
      <c r="AB43" s="32"/>
      <c r="AC43" s="38">
        <f t="shared" si="3"/>
        <v>35995</v>
      </c>
      <c r="AD43" s="32"/>
      <c r="AE43" s="36">
        <v>198</v>
      </c>
      <c r="AF43" s="32"/>
      <c r="AG43" s="37">
        <f t="shared" si="4"/>
        <v>0.0054706711242505455</v>
      </c>
      <c r="AH43" s="32"/>
      <c r="AI43" s="36">
        <v>85</v>
      </c>
      <c r="AJ43" s="32"/>
      <c r="AK43" s="37">
        <f t="shared" si="5"/>
        <v>0.0023485204321277596</v>
      </c>
      <c r="AL43" s="32"/>
      <c r="AM43" s="36">
        <v>0</v>
      </c>
      <c r="AN43" s="18"/>
    </row>
    <row r="44" spans="1:40" ht="12.75">
      <c r="A44" s="18"/>
      <c r="B44" s="31">
        <v>37</v>
      </c>
      <c r="C44" s="32"/>
      <c r="D44" s="33" t="s">
        <v>44</v>
      </c>
      <c r="E44" s="31">
        <v>1</v>
      </c>
      <c r="F44" s="32"/>
      <c r="G44" s="34">
        <v>522</v>
      </c>
      <c r="H44" s="35"/>
      <c r="I44" s="34">
        <v>518</v>
      </c>
      <c r="J44" s="32"/>
      <c r="K44" s="35">
        <v>1040</v>
      </c>
      <c r="L44" s="32"/>
      <c r="M44" s="36">
        <v>319</v>
      </c>
      <c r="N44" s="32"/>
      <c r="O44" s="36">
        <v>300</v>
      </c>
      <c r="P44" s="32"/>
      <c r="Q44" s="35">
        <f t="shared" si="0"/>
        <v>619</v>
      </c>
      <c r="R44" s="32"/>
      <c r="S44" s="37">
        <f t="shared" si="1"/>
        <v>0.5951923076923077</v>
      </c>
      <c r="T44" s="32"/>
      <c r="U44" s="36">
        <v>398</v>
      </c>
      <c r="V44" s="32"/>
      <c r="W44" s="37">
        <f t="shared" si="6"/>
        <v>0.6482084690553745</v>
      </c>
      <c r="X44" s="32"/>
      <c r="Y44" s="36">
        <v>216</v>
      </c>
      <c r="Z44" s="32"/>
      <c r="AA44" s="37">
        <f t="shared" si="2"/>
        <v>0.3517915309446254</v>
      </c>
      <c r="AB44" s="32"/>
      <c r="AC44" s="38">
        <f t="shared" si="3"/>
        <v>614</v>
      </c>
      <c r="AD44" s="32"/>
      <c r="AE44" s="36">
        <v>5</v>
      </c>
      <c r="AF44" s="32"/>
      <c r="AG44" s="37">
        <f t="shared" si="4"/>
        <v>0.008077544426494346</v>
      </c>
      <c r="AH44" s="32"/>
      <c r="AI44" s="36">
        <v>2</v>
      </c>
      <c r="AJ44" s="32"/>
      <c r="AK44" s="37">
        <f t="shared" si="5"/>
        <v>0.0032310177705977385</v>
      </c>
      <c r="AL44" s="32"/>
      <c r="AM44" s="36">
        <v>0</v>
      </c>
      <c r="AN44" s="18"/>
    </row>
    <row r="45" spans="1:40" ht="12.75">
      <c r="A45" s="18"/>
      <c r="B45" s="31">
        <v>38</v>
      </c>
      <c r="C45" s="32"/>
      <c r="D45" s="33" t="s">
        <v>45</v>
      </c>
      <c r="E45" s="31">
        <v>1</v>
      </c>
      <c r="F45" s="32"/>
      <c r="G45" s="34">
        <v>266</v>
      </c>
      <c r="H45" s="35"/>
      <c r="I45" s="34">
        <v>278</v>
      </c>
      <c r="J45" s="32"/>
      <c r="K45" s="35">
        <v>544</v>
      </c>
      <c r="L45" s="32"/>
      <c r="M45" s="36">
        <v>156</v>
      </c>
      <c r="N45" s="32"/>
      <c r="O45" s="36">
        <v>166</v>
      </c>
      <c r="P45" s="32"/>
      <c r="Q45" s="35">
        <f t="shared" si="0"/>
        <v>322</v>
      </c>
      <c r="R45" s="32"/>
      <c r="S45" s="37">
        <f t="shared" si="1"/>
        <v>0.5919117647058824</v>
      </c>
      <c r="T45" s="32"/>
      <c r="U45" s="36">
        <v>161</v>
      </c>
      <c r="V45" s="32"/>
      <c r="W45" s="37">
        <f t="shared" si="6"/>
        <v>0.5047021943573667</v>
      </c>
      <c r="X45" s="32"/>
      <c r="Y45" s="36">
        <v>158</v>
      </c>
      <c r="Z45" s="32"/>
      <c r="AA45" s="37">
        <f t="shared" si="2"/>
        <v>0.4952978056426332</v>
      </c>
      <c r="AB45" s="32"/>
      <c r="AC45" s="38">
        <f t="shared" si="3"/>
        <v>319</v>
      </c>
      <c r="AD45" s="32"/>
      <c r="AE45" s="36">
        <v>3</v>
      </c>
      <c r="AF45" s="32"/>
      <c r="AG45" s="37">
        <f t="shared" si="4"/>
        <v>0.009316770186335404</v>
      </c>
      <c r="AH45" s="32"/>
      <c r="AI45" s="36">
        <v>1</v>
      </c>
      <c r="AJ45" s="32"/>
      <c r="AK45" s="37">
        <f t="shared" si="5"/>
        <v>0.003105590062111801</v>
      </c>
      <c r="AL45" s="32"/>
      <c r="AM45" s="36">
        <v>0</v>
      </c>
      <c r="AN45" s="18"/>
    </row>
    <row r="46" spans="1:40" ht="12.75">
      <c r="A46" s="18"/>
      <c r="B46" s="31">
        <v>39</v>
      </c>
      <c r="C46" s="32"/>
      <c r="D46" s="33" t="s">
        <v>144</v>
      </c>
      <c r="E46" s="31">
        <v>1</v>
      </c>
      <c r="F46" s="32"/>
      <c r="G46" s="34">
        <v>155</v>
      </c>
      <c r="H46" s="35"/>
      <c r="I46" s="34">
        <v>159</v>
      </c>
      <c r="J46" s="32"/>
      <c r="K46" s="35">
        <v>314</v>
      </c>
      <c r="L46" s="32"/>
      <c r="M46" s="36">
        <v>92</v>
      </c>
      <c r="N46" s="32"/>
      <c r="O46" s="36">
        <v>84</v>
      </c>
      <c r="P46" s="32"/>
      <c r="Q46" s="35">
        <f t="shared" si="0"/>
        <v>176</v>
      </c>
      <c r="R46" s="32"/>
      <c r="S46" s="37">
        <f t="shared" si="1"/>
        <v>0.5605095541401274</v>
      </c>
      <c r="T46" s="32"/>
      <c r="U46" s="36">
        <v>106</v>
      </c>
      <c r="V46" s="32"/>
      <c r="W46" s="37">
        <f t="shared" si="6"/>
        <v>0.6057142857142858</v>
      </c>
      <c r="X46" s="32"/>
      <c r="Y46" s="36">
        <v>69</v>
      </c>
      <c r="Z46" s="32"/>
      <c r="AA46" s="37">
        <f t="shared" si="2"/>
        <v>0.3942857142857143</v>
      </c>
      <c r="AB46" s="32"/>
      <c r="AC46" s="38">
        <f t="shared" si="3"/>
        <v>175</v>
      </c>
      <c r="AD46" s="32"/>
      <c r="AE46" s="36">
        <v>1</v>
      </c>
      <c r="AF46" s="32"/>
      <c r="AG46" s="37">
        <f t="shared" si="4"/>
        <v>0.005681818181818182</v>
      </c>
      <c r="AH46" s="32"/>
      <c r="AI46" s="36">
        <v>1</v>
      </c>
      <c r="AJ46" s="32"/>
      <c r="AK46" s="37">
        <f t="shared" si="5"/>
        <v>0.005681818181818182</v>
      </c>
      <c r="AL46" s="32"/>
      <c r="AM46" s="36">
        <v>0</v>
      </c>
      <c r="AN46" s="18"/>
    </row>
    <row r="47" spans="1:40" ht="12.75">
      <c r="A47" s="18"/>
      <c r="B47" s="31">
        <v>40</v>
      </c>
      <c r="C47" s="32"/>
      <c r="D47" s="33" t="s">
        <v>47</v>
      </c>
      <c r="E47" s="31">
        <v>1</v>
      </c>
      <c r="F47" s="32"/>
      <c r="G47" s="34">
        <v>134</v>
      </c>
      <c r="H47" s="35"/>
      <c r="I47" s="34">
        <v>144</v>
      </c>
      <c r="J47" s="32"/>
      <c r="K47" s="35">
        <v>278</v>
      </c>
      <c r="L47" s="32"/>
      <c r="M47" s="36">
        <v>95</v>
      </c>
      <c r="N47" s="32"/>
      <c r="O47" s="36">
        <v>97</v>
      </c>
      <c r="P47" s="32"/>
      <c r="Q47" s="35">
        <f t="shared" si="0"/>
        <v>192</v>
      </c>
      <c r="R47" s="32"/>
      <c r="S47" s="37">
        <f t="shared" si="1"/>
        <v>0.6906474820143885</v>
      </c>
      <c r="T47" s="32"/>
      <c r="U47" s="36">
        <v>110</v>
      </c>
      <c r="V47" s="32"/>
      <c r="W47" s="37">
        <f t="shared" si="6"/>
        <v>0.582010582010582</v>
      </c>
      <c r="X47" s="32"/>
      <c r="Y47" s="36">
        <v>79</v>
      </c>
      <c r="Z47" s="32"/>
      <c r="AA47" s="37">
        <f t="shared" si="2"/>
        <v>0.41798941798941797</v>
      </c>
      <c r="AB47" s="32"/>
      <c r="AC47" s="38">
        <f t="shared" si="3"/>
        <v>189</v>
      </c>
      <c r="AD47" s="32"/>
      <c r="AE47" s="36">
        <v>3</v>
      </c>
      <c r="AF47" s="32"/>
      <c r="AG47" s="37">
        <f t="shared" si="4"/>
        <v>0.015625</v>
      </c>
      <c r="AH47" s="32"/>
      <c r="AI47" s="36">
        <v>3</v>
      </c>
      <c r="AJ47" s="32"/>
      <c r="AK47" s="37">
        <f t="shared" si="5"/>
        <v>0.015625</v>
      </c>
      <c r="AL47" s="32"/>
      <c r="AM47" s="36">
        <v>0</v>
      </c>
      <c r="AN47" s="18"/>
    </row>
    <row r="48" spans="1:40" ht="12.75">
      <c r="A48" s="18"/>
      <c r="B48" s="31">
        <v>41</v>
      </c>
      <c r="C48" s="32"/>
      <c r="D48" s="33" t="s">
        <v>48</v>
      </c>
      <c r="E48" s="31">
        <v>3</v>
      </c>
      <c r="F48" s="32"/>
      <c r="G48" s="34">
        <v>1520</v>
      </c>
      <c r="H48" s="35"/>
      <c r="I48" s="34">
        <v>1466</v>
      </c>
      <c r="J48" s="32"/>
      <c r="K48" s="35">
        <v>2986</v>
      </c>
      <c r="L48" s="32"/>
      <c r="M48" s="36">
        <v>878</v>
      </c>
      <c r="N48" s="32"/>
      <c r="O48" s="36">
        <v>847</v>
      </c>
      <c r="P48" s="32"/>
      <c r="Q48" s="35">
        <f t="shared" si="0"/>
        <v>1725</v>
      </c>
      <c r="R48" s="32"/>
      <c r="S48" s="37">
        <f t="shared" si="1"/>
        <v>0.5776959142665774</v>
      </c>
      <c r="T48" s="32"/>
      <c r="U48" s="36">
        <v>1157</v>
      </c>
      <c r="V48" s="32"/>
      <c r="W48" s="37">
        <f t="shared" si="6"/>
        <v>0.6766081871345029</v>
      </c>
      <c r="X48" s="32"/>
      <c r="Y48" s="36">
        <v>553</v>
      </c>
      <c r="Z48" s="32"/>
      <c r="AA48" s="37">
        <f t="shared" si="2"/>
        <v>0.32339181286549706</v>
      </c>
      <c r="AB48" s="32"/>
      <c r="AC48" s="38">
        <f t="shared" si="3"/>
        <v>1710</v>
      </c>
      <c r="AD48" s="32"/>
      <c r="AE48" s="36">
        <v>15</v>
      </c>
      <c r="AF48" s="32"/>
      <c r="AG48" s="37">
        <f t="shared" si="4"/>
        <v>0.008695652173913044</v>
      </c>
      <c r="AH48" s="32"/>
      <c r="AI48" s="36">
        <v>8</v>
      </c>
      <c r="AJ48" s="32"/>
      <c r="AK48" s="37">
        <f t="shared" si="5"/>
        <v>0.00463768115942029</v>
      </c>
      <c r="AL48" s="32"/>
      <c r="AM48" s="36">
        <v>0</v>
      </c>
      <c r="AN48" s="18"/>
    </row>
    <row r="49" spans="1:40" ht="12.75">
      <c r="A49" s="18"/>
      <c r="B49" s="31">
        <v>42</v>
      </c>
      <c r="C49" s="32"/>
      <c r="D49" s="33" t="s">
        <v>49</v>
      </c>
      <c r="E49" s="31">
        <v>1</v>
      </c>
      <c r="F49" s="32"/>
      <c r="G49" s="34">
        <v>223</v>
      </c>
      <c r="H49" s="35"/>
      <c r="I49" s="34">
        <v>218</v>
      </c>
      <c r="J49" s="32"/>
      <c r="K49" s="35">
        <v>441</v>
      </c>
      <c r="L49" s="32"/>
      <c r="M49" s="36">
        <v>158</v>
      </c>
      <c r="N49" s="32"/>
      <c r="O49" s="36">
        <v>160</v>
      </c>
      <c r="P49" s="32"/>
      <c r="Q49" s="35">
        <f t="shared" si="0"/>
        <v>318</v>
      </c>
      <c r="R49" s="32"/>
      <c r="S49" s="37">
        <f t="shared" si="1"/>
        <v>0.7210884353741497</v>
      </c>
      <c r="T49" s="32"/>
      <c r="U49" s="36">
        <v>145</v>
      </c>
      <c r="V49" s="32"/>
      <c r="W49" s="37">
        <f t="shared" si="6"/>
        <v>0.4588607594936709</v>
      </c>
      <c r="X49" s="32"/>
      <c r="Y49" s="36">
        <v>171</v>
      </c>
      <c r="Z49" s="32"/>
      <c r="AA49" s="37">
        <f t="shared" si="2"/>
        <v>0.5411392405063291</v>
      </c>
      <c r="AB49" s="32"/>
      <c r="AC49" s="38">
        <f t="shared" si="3"/>
        <v>316</v>
      </c>
      <c r="AD49" s="32"/>
      <c r="AE49" s="36">
        <v>2</v>
      </c>
      <c r="AF49" s="32"/>
      <c r="AG49" s="37">
        <f t="shared" si="4"/>
        <v>0.006289308176100629</v>
      </c>
      <c r="AH49" s="32"/>
      <c r="AI49" s="36">
        <v>1</v>
      </c>
      <c r="AJ49" s="32"/>
      <c r="AK49" s="37">
        <f t="shared" si="5"/>
        <v>0.0031446540880503146</v>
      </c>
      <c r="AL49" s="32"/>
      <c r="AM49" s="36">
        <v>0</v>
      </c>
      <c r="AN49" s="18"/>
    </row>
    <row r="50" spans="1:40" ht="12.75">
      <c r="A50" s="18"/>
      <c r="B50" s="31">
        <v>43</v>
      </c>
      <c r="C50" s="32"/>
      <c r="D50" s="33" t="s">
        <v>50</v>
      </c>
      <c r="E50" s="31">
        <v>1</v>
      </c>
      <c r="F50" s="32"/>
      <c r="G50" s="34">
        <v>380</v>
      </c>
      <c r="H50" s="35"/>
      <c r="I50" s="34">
        <v>396</v>
      </c>
      <c r="J50" s="32"/>
      <c r="K50" s="35">
        <v>776</v>
      </c>
      <c r="L50" s="32"/>
      <c r="M50" s="36">
        <v>239</v>
      </c>
      <c r="N50" s="32"/>
      <c r="O50" s="36">
        <v>233</v>
      </c>
      <c r="P50" s="32"/>
      <c r="Q50" s="35">
        <f t="shared" si="0"/>
        <v>472</v>
      </c>
      <c r="R50" s="32"/>
      <c r="S50" s="37">
        <f t="shared" si="1"/>
        <v>0.6082474226804123</v>
      </c>
      <c r="T50" s="32"/>
      <c r="U50" s="36">
        <v>302</v>
      </c>
      <c r="V50" s="32"/>
      <c r="W50" s="37">
        <f t="shared" si="6"/>
        <v>0.6466809421841542</v>
      </c>
      <c r="X50" s="32"/>
      <c r="Y50" s="36">
        <v>165</v>
      </c>
      <c r="Z50" s="32"/>
      <c r="AA50" s="37">
        <f t="shared" si="2"/>
        <v>0.3533190578158458</v>
      </c>
      <c r="AB50" s="32"/>
      <c r="AC50" s="38">
        <f t="shared" si="3"/>
        <v>467</v>
      </c>
      <c r="AD50" s="32"/>
      <c r="AE50" s="36">
        <v>5</v>
      </c>
      <c r="AF50" s="32"/>
      <c r="AG50" s="37">
        <f t="shared" si="4"/>
        <v>0.01059322033898305</v>
      </c>
      <c r="AH50" s="32"/>
      <c r="AI50" s="36">
        <v>2</v>
      </c>
      <c r="AJ50" s="32"/>
      <c r="AK50" s="37">
        <f t="shared" si="5"/>
        <v>0.00423728813559322</v>
      </c>
      <c r="AL50" s="32"/>
      <c r="AM50" s="36">
        <v>0</v>
      </c>
      <c r="AN50" s="18"/>
    </row>
    <row r="51" spans="1:40" ht="12.75">
      <c r="A51" s="18"/>
      <c r="B51" s="31">
        <v>44</v>
      </c>
      <c r="C51" s="32"/>
      <c r="D51" s="33" t="s">
        <v>51</v>
      </c>
      <c r="E51" s="31">
        <v>2</v>
      </c>
      <c r="F51" s="32"/>
      <c r="G51" s="34">
        <v>448</v>
      </c>
      <c r="H51" s="35"/>
      <c r="I51" s="34">
        <v>447</v>
      </c>
      <c r="J51" s="32"/>
      <c r="K51" s="35">
        <v>895</v>
      </c>
      <c r="L51" s="32"/>
      <c r="M51" s="36">
        <v>317</v>
      </c>
      <c r="N51" s="32"/>
      <c r="O51" s="36">
        <v>278</v>
      </c>
      <c r="P51" s="32"/>
      <c r="Q51" s="35">
        <f t="shared" si="0"/>
        <v>595</v>
      </c>
      <c r="R51" s="32"/>
      <c r="S51" s="37">
        <f t="shared" si="1"/>
        <v>0.664804469273743</v>
      </c>
      <c r="T51" s="32"/>
      <c r="U51" s="36">
        <v>332</v>
      </c>
      <c r="V51" s="32"/>
      <c r="W51" s="37">
        <f t="shared" si="6"/>
        <v>0.5598650927487352</v>
      </c>
      <c r="X51" s="32"/>
      <c r="Y51" s="36">
        <v>261</v>
      </c>
      <c r="Z51" s="32"/>
      <c r="AA51" s="37">
        <f t="shared" si="2"/>
        <v>0.44013490725126475</v>
      </c>
      <c r="AB51" s="32"/>
      <c r="AC51" s="38">
        <f t="shared" si="3"/>
        <v>593</v>
      </c>
      <c r="AD51" s="32"/>
      <c r="AE51" s="36">
        <v>2</v>
      </c>
      <c r="AF51" s="32"/>
      <c r="AG51" s="37">
        <f t="shared" si="4"/>
        <v>0.0033613445378151263</v>
      </c>
      <c r="AH51" s="32"/>
      <c r="AI51" s="36">
        <v>0</v>
      </c>
      <c r="AJ51" s="32"/>
      <c r="AK51" s="37">
        <f t="shared" si="5"/>
        <v>0</v>
      </c>
      <c r="AL51" s="32"/>
      <c r="AM51" s="36">
        <v>0</v>
      </c>
      <c r="AN51" s="18"/>
    </row>
    <row r="52" spans="1:40" ht="12.75">
      <c r="A52" s="18"/>
      <c r="B52" s="31">
        <v>45</v>
      </c>
      <c r="C52" s="32"/>
      <c r="D52" s="33" t="s">
        <v>52</v>
      </c>
      <c r="E52" s="31">
        <v>2</v>
      </c>
      <c r="F52" s="32"/>
      <c r="G52" s="34">
        <v>391</v>
      </c>
      <c r="H52" s="35"/>
      <c r="I52" s="34">
        <v>396</v>
      </c>
      <c r="J52" s="32"/>
      <c r="K52" s="35">
        <v>787</v>
      </c>
      <c r="L52" s="32"/>
      <c r="M52" s="36">
        <v>271</v>
      </c>
      <c r="N52" s="32"/>
      <c r="O52" s="36">
        <v>273</v>
      </c>
      <c r="P52" s="32"/>
      <c r="Q52" s="35">
        <f t="shared" si="0"/>
        <v>544</v>
      </c>
      <c r="R52" s="32"/>
      <c r="S52" s="37">
        <f t="shared" si="1"/>
        <v>0.6912325285895807</v>
      </c>
      <c r="T52" s="32"/>
      <c r="U52" s="36">
        <v>299</v>
      </c>
      <c r="V52" s="32"/>
      <c r="W52" s="37">
        <f t="shared" si="6"/>
        <v>0.5547309833024119</v>
      </c>
      <c r="X52" s="32"/>
      <c r="Y52" s="36">
        <v>240</v>
      </c>
      <c r="Z52" s="32"/>
      <c r="AA52" s="37">
        <f t="shared" si="2"/>
        <v>0.4452690166975881</v>
      </c>
      <c r="AB52" s="32"/>
      <c r="AC52" s="38">
        <f t="shared" si="3"/>
        <v>539</v>
      </c>
      <c r="AD52" s="32"/>
      <c r="AE52" s="36">
        <v>5</v>
      </c>
      <c r="AF52" s="32"/>
      <c r="AG52" s="37">
        <f t="shared" si="4"/>
        <v>0.009191176470588236</v>
      </c>
      <c r="AH52" s="32"/>
      <c r="AI52" s="36">
        <v>3</v>
      </c>
      <c r="AJ52" s="32"/>
      <c r="AK52" s="37">
        <f t="shared" si="5"/>
        <v>0.0055147058823529415</v>
      </c>
      <c r="AL52" s="32"/>
      <c r="AM52" s="36">
        <v>0</v>
      </c>
      <c r="AN52" s="18"/>
    </row>
    <row r="53" spans="1:40" ht="12.75">
      <c r="A53" s="18"/>
      <c r="B53" s="31">
        <v>46</v>
      </c>
      <c r="C53" s="32"/>
      <c r="D53" s="33" t="s">
        <v>53</v>
      </c>
      <c r="E53" s="31">
        <v>2</v>
      </c>
      <c r="F53" s="32"/>
      <c r="G53" s="34">
        <v>750</v>
      </c>
      <c r="H53" s="35"/>
      <c r="I53" s="34">
        <v>742</v>
      </c>
      <c r="J53" s="32"/>
      <c r="K53" s="35">
        <v>1492</v>
      </c>
      <c r="L53" s="32"/>
      <c r="M53" s="36">
        <v>491</v>
      </c>
      <c r="N53" s="32"/>
      <c r="O53" s="36">
        <v>436</v>
      </c>
      <c r="P53" s="32"/>
      <c r="Q53" s="35">
        <f t="shared" si="0"/>
        <v>927</v>
      </c>
      <c r="R53" s="32"/>
      <c r="S53" s="37">
        <f t="shared" si="1"/>
        <v>0.621313672922252</v>
      </c>
      <c r="T53" s="32"/>
      <c r="U53" s="36">
        <v>394</v>
      </c>
      <c r="V53" s="32"/>
      <c r="W53" s="37">
        <f t="shared" si="6"/>
        <v>0.4315443592552026</v>
      </c>
      <c r="X53" s="32"/>
      <c r="Y53" s="36">
        <v>519</v>
      </c>
      <c r="Z53" s="32"/>
      <c r="AA53" s="37">
        <f t="shared" si="2"/>
        <v>0.5684556407447974</v>
      </c>
      <c r="AB53" s="32"/>
      <c r="AC53" s="38">
        <f t="shared" si="3"/>
        <v>913</v>
      </c>
      <c r="AD53" s="32"/>
      <c r="AE53" s="36">
        <v>14</v>
      </c>
      <c r="AF53" s="32"/>
      <c r="AG53" s="37">
        <f t="shared" si="4"/>
        <v>0.015102481121898598</v>
      </c>
      <c r="AH53" s="32"/>
      <c r="AI53" s="36">
        <v>3</v>
      </c>
      <c r="AJ53" s="32"/>
      <c r="AK53" s="37">
        <f t="shared" si="5"/>
        <v>0.003236245954692557</v>
      </c>
      <c r="AL53" s="32"/>
      <c r="AM53" s="36">
        <v>0</v>
      </c>
      <c r="AN53" s="18"/>
    </row>
    <row r="54" spans="1:40" ht="12.75">
      <c r="A54" s="18"/>
      <c r="B54" s="31">
        <v>47</v>
      </c>
      <c r="C54" s="32"/>
      <c r="D54" s="33" t="s">
        <v>54</v>
      </c>
      <c r="E54" s="31">
        <v>1</v>
      </c>
      <c r="F54" s="32"/>
      <c r="G54" s="34">
        <v>420</v>
      </c>
      <c r="H54" s="35"/>
      <c r="I54" s="34">
        <v>466</v>
      </c>
      <c r="J54" s="32"/>
      <c r="K54" s="35">
        <v>886</v>
      </c>
      <c r="L54" s="32"/>
      <c r="M54" s="36">
        <v>267</v>
      </c>
      <c r="N54" s="32"/>
      <c r="O54" s="36">
        <v>288</v>
      </c>
      <c r="P54" s="32"/>
      <c r="Q54" s="35">
        <f t="shared" si="0"/>
        <v>555</v>
      </c>
      <c r="R54" s="32"/>
      <c r="S54" s="37">
        <f t="shared" si="1"/>
        <v>0.626410835214447</v>
      </c>
      <c r="T54" s="32"/>
      <c r="U54" s="36">
        <v>308</v>
      </c>
      <c r="V54" s="32"/>
      <c r="W54" s="37">
        <f t="shared" si="6"/>
        <v>0.5579710144927537</v>
      </c>
      <c r="X54" s="32"/>
      <c r="Y54" s="36">
        <v>244</v>
      </c>
      <c r="Z54" s="32"/>
      <c r="AA54" s="37">
        <f t="shared" si="2"/>
        <v>0.4420289855072464</v>
      </c>
      <c r="AB54" s="32"/>
      <c r="AC54" s="38">
        <f t="shared" si="3"/>
        <v>552</v>
      </c>
      <c r="AD54" s="32"/>
      <c r="AE54" s="36">
        <v>3</v>
      </c>
      <c r="AF54" s="32"/>
      <c r="AG54" s="37">
        <f t="shared" si="4"/>
        <v>0.005405405405405406</v>
      </c>
      <c r="AH54" s="32"/>
      <c r="AI54" s="36">
        <v>1</v>
      </c>
      <c r="AJ54" s="32"/>
      <c r="AK54" s="37">
        <f t="shared" si="5"/>
        <v>0.0018018018018018018</v>
      </c>
      <c r="AL54" s="32"/>
      <c r="AM54" s="36">
        <v>0</v>
      </c>
      <c r="AN54" s="18"/>
    </row>
    <row r="55" spans="1:40" ht="12.75">
      <c r="A55" s="18"/>
      <c r="B55" s="31">
        <v>48</v>
      </c>
      <c r="C55" s="32"/>
      <c r="D55" s="33" t="s">
        <v>55</v>
      </c>
      <c r="E55" s="31">
        <v>1</v>
      </c>
      <c r="F55" s="32"/>
      <c r="G55" s="34">
        <v>450</v>
      </c>
      <c r="H55" s="35"/>
      <c r="I55" s="34">
        <v>449</v>
      </c>
      <c r="J55" s="32"/>
      <c r="K55" s="35">
        <v>899</v>
      </c>
      <c r="L55" s="32"/>
      <c r="M55" s="36">
        <v>293</v>
      </c>
      <c r="N55" s="32"/>
      <c r="O55" s="36">
        <v>274</v>
      </c>
      <c r="P55" s="32"/>
      <c r="Q55" s="35">
        <f t="shared" si="0"/>
        <v>567</v>
      </c>
      <c r="R55" s="32"/>
      <c r="S55" s="37">
        <f t="shared" si="1"/>
        <v>0.6307007786429366</v>
      </c>
      <c r="T55" s="32"/>
      <c r="U55" s="36">
        <v>274</v>
      </c>
      <c r="V55" s="32"/>
      <c r="W55" s="37">
        <f t="shared" si="6"/>
        <v>0.48324514991181655</v>
      </c>
      <c r="X55" s="32"/>
      <c r="Y55" s="36">
        <v>293</v>
      </c>
      <c r="Z55" s="32"/>
      <c r="AA55" s="37">
        <f t="shared" si="2"/>
        <v>0.5167548500881834</v>
      </c>
      <c r="AB55" s="32"/>
      <c r="AC55" s="38">
        <f t="shared" si="3"/>
        <v>567</v>
      </c>
      <c r="AD55" s="32"/>
      <c r="AE55" s="36">
        <v>0</v>
      </c>
      <c r="AF55" s="32"/>
      <c r="AG55" s="37">
        <f t="shared" si="4"/>
        <v>0</v>
      </c>
      <c r="AH55" s="32"/>
      <c r="AI55" s="36">
        <v>0</v>
      </c>
      <c r="AJ55" s="32"/>
      <c r="AK55" s="37">
        <f t="shared" si="5"/>
        <v>0</v>
      </c>
      <c r="AL55" s="32"/>
      <c r="AM55" s="36">
        <v>0</v>
      </c>
      <c r="AN55" s="18"/>
    </row>
    <row r="56" spans="1:40" ht="12.75">
      <c r="A56" s="18"/>
      <c r="B56" s="31">
        <v>49</v>
      </c>
      <c r="C56" s="32"/>
      <c r="D56" s="33" t="s">
        <v>56</v>
      </c>
      <c r="E56" s="31">
        <v>1</v>
      </c>
      <c r="F56" s="32"/>
      <c r="G56" s="34">
        <v>232</v>
      </c>
      <c r="H56" s="35"/>
      <c r="I56" s="34">
        <v>265</v>
      </c>
      <c r="J56" s="32"/>
      <c r="K56" s="35">
        <v>497</v>
      </c>
      <c r="L56" s="32"/>
      <c r="M56" s="36">
        <v>115</v>
      </c>
      <c r="N56" s="32"/>
      <c r="O56" s="36">
        <v>143</v>
      </c>
      <c r="P56" s="32"/>
      <c r="Q56" s="35">
        <f t="shared" si="0"/>
        <v>258</v>
      </c>
      <c r="R56" s="32"/>
      <c r="S56" s="37">
        <f t="shared" si="1"/>
        <v>0.5191146881287726</v>
      </c>
      <c r="T56" s="32"/>
      <c r="U56" s="36">
        <v>158</v>
      </c>
      <c r="V56" s="32"/>
      <c r="W56" s="37">
        <f t="shared" si="6"/>
        <v>0.6196078431372549</v>
      </c>
      <c r="X56" s="32"/>
      <c r="Y56" s="36">
        <v>97</v>
      </c>
      <c r="Z56" s="32"/>
      <c r="AA56" s="37">
        <f t="shared" si="2"/>
        <v>0.3803921568627451</v>
      </c>
      <c r="AB56" s="32"/>
      <c r="AC56" s="38">
        <f t="shared" si="3"/>
        <v>255</v>
      </c>
      <c r="AD56" s="32"/>
      <c r="AE56" s="36">
        <v>3</v>
      </c>
      <c r="AF56" s="32"/>
      <c r="AG56" s="37">
        <f t="shared" si="4"/>
        <v>0.011627906976744186</v>
      </c>
      <c r="AH56" s="32"/>
      <c r="AI56" s="36">
        <v>0</v>
      </c>
      <c r="AJ56" s="32"/>
      <c r="AK56" s="37">
        <f t="shared" si="5"/>
        <v>0</v>
      </c>
      <c r="AL56" s="32"/>
      <c r="AM56" s="36">
        <v>0</v>
      </c>
      <c r="AN56" s="18"/>
    </row>
    <row r="57" spans="1:40" ht="12.75">
      <c r="A57" s="18"/>
      <c r="B57" s="31">
        <v>50</v>
      </c>
      <c r="C57" s="32"/>
      <c r="D57" s="33" t="s">
        <v>57</v>
      </c>
      <c r="E57" s="31">
        <v>2</v>
      </c>
      <c r="F57" s="32"/>
      <c r="G57" s="34">
        <v>523</v>
      </c>
      <c r="H57" s="35"/>
      <c r="I57" s="34">
        <v>551</v>
      </c>
      <c r="J57" s="32"/>
      <c r="K57" s="35">
        <v>1074</v>
      </c>
      <c r="L57" s="32"/>
      <c r="M57" s="36">
        <v>372</v>
      </c>
      <c r="N57" s="32"/>
      <c r="O57" s="36">
        <v>368</v>
      </c>
      <c r="P57" s="32"/>
      <c r="Q57" s="35">
        <f t="shared" si="0"/>
        <v>740</v>
      </c>
      <c r="R57" s="32"/>
      <c r="S57" s="37">
        <f t="shared" si="1"/>
        <v>0.6890130353817505</v>
      </c>
      <c r="T57" s="32"/>
      <c r="U57" s="36">
        <v>314</v>
      </c>
      <c r="V57" s="32"/>
      <c r="W57" s="37">
        <f t="shared" si="6"/>
        <v>0.42896174863387976</v>
      </c>
      <c r="X57" s="32"/>
      <c r="Y57" s="36">
        <v>418</v>
      </c>
      <c r="Z57" s="32"/>
      <c r="AA57" s="37">
        <f t="shared" si="2"/>
        <v>0.5710382513661202</v>
      </c>
      <c r="AB57" s="32"/>
      <c r="AC57" s="38">
        <f t="shared" si="3"/>
        <v>732</v>
      </c>
      <c r="AD57" s="32"/>
      <c r="AE57" s="36">
        <v>8</v>
      </c>
      <c r="AF57" s="32"/>
      <c r="AG57" s="37">
        <f t="shared" si="4"/>
        <v>0.010810810810810811</v>
      </c>
      <c r="AH57" s="32"/>
      <c r="AI57" s="36">
        <v>0</v>
      </c>
      <c r="AJ57" s="32"/>
      <c r="AK57" s="37">
        <f t="shared" si="5"/>
        <v>0</v>
      </c>
      <c r="AL57" s="32"/>
      <c r="AM57" s="36">
        <v>0</v>
      </c>
      <c r="AN57" s="18"/>
    </row>
    <row r="58" spans="1:40" ht="12.75">
      <c r="A58" s="18"/>
      <c r="B58" s="31">
        <v>51</v>
      </c>
      <c r="C58" s="32"/>
      <c r="D58" s="33" t="s">
        <v>58</v>
      </c>
      <c r="E58" s="31">
        <v>4</v>
      </c>
      <c r="F58" s="32"/>
      <c r="G58" s="34">
        <v>746</v>
      </c>
      <c r="H58" s="35"/>
      <c r="I58" s="34">
        <v>783</v>
      </c>
      <c r="J58" s="32"/>
      <c r="K58" s="35">
        <v>1529</v>
      </c>
      <c r="L58" s="32"/>
      <c r="M58" s="36">
        <v>474</v>
      </c>
      <c r="N58" s="32"/>
      <c r="O58" s="36">
        <v>512</v>
      </c>
      <c r="P58" s="32"/>
      <c r="Q58" s="35">
        <f t="shared" si="0"/>
        <v>986</v>
      </c>
      <c r="R58" s="32"/>
      <c r="S58" s="37">
        <f t="shared" si="1"/>
        <v>0.644865925441465</v>
      </c>
      <c r="T58" s="32"/>
      <c r="U58" s="36">
        <v>584</v>
      </c>
      <c r="V58" s="32"/>
      <c r="W58" s="37">
        <f t="shared" si="6"/>
        <v>0.5983606557377049</v>
      </c>
      <c r="X58" s="32"/>
      <c r="Y58" s="36">
        <v>392</v>
      </c>
      <c r="Z58" s="32"/>
      <c r="AA58" s="37">
        <f t="shared" si="2"/>
        <v>0.4016393442622951</v>
      </c>
      <c r="AB58" s="32"/>
      <c r="AC58" s="38">
        <f t="shared" si="3"/>
        <v>976</v>
      </c>
      <c r="AD58" s="32"/>
      <c r="AE58" s="36">
        <v>10</v>
      </c>
      <c r="AF58" s="32"/>
      <c r="AG58" s="37">
        <f t="shared" si="4"/>
        <v>0.010141987829614604</v>
      </c>
      <c r="AH58" s="32"/>
      <c r="AI58" s="36">
        <v>4</v>
      </c>
      <c r="AJ58" s="32"/>
      <c r="AK58" s="37">
        <f t="shared" si="5"/>
        <v>0.004056795131845842</v>
      </c>
      <c r="AL58" s="32"/>
      <c r="AM58" s="36">
        <v>0</v>
      </c>
      <c r="AN58" s="18"/>
    </row>
    <row r="59" spans="1:40" ht="12.75">
      <c r="A59" s="18"/>
      <c r="B59" s="31">
        <v>52</v>
      </c>
      <c r="C59" s="32"/>
      <c r="D59" s="33" t="s">
        <v>59</v>
      </c>
      <c r="E59" s="31">
        <v>3</v>
      </c>
      <c r="F59" s="32"/>
      <c r="G59" s="34">
        <v>1031</v>
      </c>
      <c r="H59" s="35"/>
      <c r="I59" s="34">
        <v>1168</v>
      </c>
      <c r="J59" s="32"/>
      <c r="K59" s="35">
        <v>2199</v>
      </c>
      <c r="L59" s="32"/>
      <c r="M59" s="36">
        <v>680</v>
      </c>
      <c r="N59" s="32"/>
      <c r="O59" s="36">
        <v>745</v>
      </c>
      <c r="P59" s="32"/>
      <c r="Q59" s="35">
        <f t="shared" si="0"/>
        <v>1425</v>
      </c>
      <c r="R59" s="32"/>
      <c r="S59" s="37">
        <f t="shared" si="1"/>
        <v>0.6480218281036835</v>
      </c>
      <c r="T59" s="32"/>
      <c r="U59" s="36">
        <v>687</v>
      </c>
      <c r="V59" s="32"/>
      <c r="W59" s="37">
        <f t="shared" si="6"/>
        <v>0.4861995753715499</v>
      </c>
      <c r="X59" s="32"/>
      <c r="Y59" s="36">
        <v>726</v>
      </c>
      <c r="Z59" s="32"/>
      <c r="AA59" s="37">
        <f t="shared" si="2"/>
        <v>0.5138004246284501</v>
      </c>
      <c r="AB59" s="32"/>
      <c r="AC59" s="38">
        <f t="shared" si="3"/>
        <v>1413</v>
      </c>
      <c r="AD59" s="32"/>
      <c r="AE59" s="36">
        <v>12</v>
      </c>
      <c r="AF59" s="32"/>
      <c r="AG59" s="37">
        <f t="shared" si="4"/>
        <v>0.008421052631578947</v>
      </c>
      <c r="AH59" s="32"/>
      <c r="AI59" s="36">
        <v>5</v>
      </c>
      <c r="AJ59" s="32"/>
      <c r="AK59" s="37">
        <f t="shared" si="5"/>
        <v>0.0035087719298245615</v>
      </c>
      <c r="AL59" s="32"/>
      <c r="AM59" s="36">
        <v>0</v>
      </c>
      <c r="AN59" s="18"/>
    </row>
    <row r="60" spans="1:40" ht="12.75">
      <c r="A60" s="18"/>
      <c r="B60" s="31">
        <v>53</v>
      </c>
      <c r="C60" s="32"/>
      <c r="D60" s="33" t="s">
        <v>60</v>
      </c>
      <c r="E60" s="31">
        <v>2</v>
      </c>
      <c r="F60" s="32"/>
      <c r="G60" s="34">
        <v>480</v>
      </c>
      <c r="H60" s="35"/>
      <c r="I60" s="34">
        <v>546</v>
      </c>
      <c r="J60" s="32"/>
      <c r="K60" s="35">
        <v>1026</v>
      </c>
      <c r="L60" s="32"/>
      <c r="M60" s="36">
        <v>353</v>
      </c>
      <c r="N60" s="32"/>
      <c r="O60" s="36">
        <v>355</v>
      </c>
      <c r="P60" s="32"/>
      <c r="Q60" s="35">
        <f t="shared" si="0"/>
        <v>708</v>
      </c>
      <c r="R60" s="32"/>
      <c r="S60" s="37">
        <f t="shared" si="1"/>
        <v>0.6900584795321637</v>
      </c>
      <c r="T60" s="32"/>
      <c r="U60" s="36">
        <v>328</v>
      </c>
      <c r="V60" s="32"/>
      <c r="W60" s="37">
        <f t="shared" si="6"/>
        <v>0.4672364672364672</v>
      </c>
      <c r="X60" s="32"/>
      <c r="Y60" s="36">
        <v>374</v>
      </c>
      <c r="Z60" s="32"/>
      <c r="AA60" s="37">
        <f t="shared" si="2"/>
        <v>0.5327635327635327</v>
      </c>
      <c r="AB60" s="32"/>
      <c r="AC60" s="38">
        <f t="shared" si="3"/>
        <v>702</v>
      </c>
      <c r="AD60" s="32"/>
      <c r="AE60" s="36">
        <v>6</v>
      </c>
      <c r="AF60" s="32"/>
      <c r="AG60" s="37">
        <f t="shared" si="4"/>
        <v>0.00847457627118644</v>
      </c>
      <c r="AH60" s="32"/>
      <c r="AI60" s="36">
        <v>5</v>
      </c>
      <c r="AJ60" s="32"/>
      <c r="AK60" s="37">
        <f t="shared" si="5"/>
        <v>0.007062146892655367</v>
      </c>
      <c r="AL60" s="32"/>
      <c r="AM60" s="36">
        <v>0</v>
      </c>
      <c r="AN60" s="18"/>
    </row>
    <row r="61" spans="1:40" ht="12.75">
      <c r="A61" s="18"/>
      <c r="B61" s="31">
        <v>54</v>
      </c>
      <c r="C61" s="32"/>
      <c r="D61" s="33" t="s">
        <v>61</v>
      </c>
      <c r="E61" s="31">
        <v>2</v>
      </c>
      <c r="F61" s="32"/>
      <c r="G61" s="34">
        <v>771</v>
      </c>
      <c r="H61" s="35"/>
      <c r="I61" s="34">
        <v>777</v>
      </c>
      <c r="J61" s="32"/>
      <c r="K61" s="35">
        <v>1548</v>
      </c>
      <c r="L61" s="32"/>
      <c r="M61" s="36">
        <v>485</v>
      </c>
      <c r="N61" s="32"/>
      <c r="O61" s="36">
        <v>466</v>
      </c>
      <c r="P61" s="32"/>
      <c r="Q61" s="35">
        <f t="shared" si="0"/>
        <v>951</v>
      </c>
      <c r="R61" s="32"/>
      <c r="S61" s="37">
        <f t="shared" si="1"/>
        <v>0.6143410852713178</v>
      </c>
      <c r="T61" s="32"/>
      <c r="U61" s="36">
        <v>607</v>
      </c>
      <c r="V61" s="32"/>
      <c r="W61" s="37">
        <f t="shared" si="6"/>
        <v>0.6464323748668797</v>
      </c>
      <c r="X61" s="32"/>
      <c r="Y61" s="36">
        <v>332</v>
      </c>
      <c r="Z61" s="32"/>
      <c r="AA61" s="37">
        <f t="shared" si="2"/>
        <v>0.35356762513312034</v>
      </c>
      <c r="AB61" s="32"/>
      <c r="AC61" s="38">
        <f t="shared" si="3"/>
        <v>939</v>
      </c>
      <c r="AD61" s="32"/>
      <c r="AE61" s="36">
        <v>12</v>
      </c>
      <c r="AF61" s="32"/>
      <c r="AG61" s="37">
        <f t="shared" si="4"/>
        <v>0.012618296529968454</v>
      </c>
      <c r="AH61" s="32"/>
      <c r="AI61" s="36">
        <v>6</v>
      </c>
      <c r="AJ61" s="32"/>
      <c r="AK61" s="37">
        <f t="shared" si="5"/>
        <v>0.006309148264984227</v>
      </c>
      <c r="AL61" s="32"/>
      <c r="AM61" s="36">
        <v>0</v>
      </c>
      <c r="AN61" s="18"/>
    </row>
    <row r="62" spans="1:40" ht="12.75">
      <c r="A62" s="18"/>
      <c r="B62" s="31">
        <v>55</v>
      </c>
      <c r="C62" s="32"/>
      <c r="D62" s="33" t="s">
        <v>62</v>
      </c>
      <c r="E62" s="31">
        <v>3</v>
      </c>
      <c r="F62" s="32"/>
      <c r="G62" s="34">
        <v>1163</v>
      </c>
      <c r="H62" s="35"/>
      <c r="I62" s="34">
        <v>1167</v>
      </c>
      <c r="J62" s="32"/>
      <c r="K62" s="35">
        <v>2330</v>
      </c>
      <c r="L62" s="32"/>
      <c r="M62" s="36">
        <v>690</v>
      </c>
      <c r="N62" s="32"/>
      <c r="O62" s="36">
        <v>675</v>
      </c>
      <c r="P62" s="32"/>
      <c r="Q62" s="35">
        <f t="shared" si="0"/>
        <v>1365</v>
      </c>
      <c r="R62" s="32"/>
      <c r="S62" s="37">
        <f t="shared" si="1"/>
        <v>0.5858369098712446</v>
      </c>
      <c r="T62" s="32"/>
      <c r="U62" s="36">
        <v>700</v>
      </c>
      <c r="V62" s="32"/>
      <c r="W62" s="37">
        <f t="shared" si="6"/>
        <v>0.5162241887905604</v>
      </c>
      <c r="X62" s="32"/>
      <c r="Y62" s="36">
        <v>656</v>
      </c>
      <c r="Z62" s="32"/>
      <c r="AA62" s="37">
        <f t="shared" si="2"/>
        <v>0.4837758112094395</v>
      </c>
      <c r="AB62" s="32"/>
      <c r="AC62" s="38">
        <f t="shared" si="3"/>
        <v>1356</v>
      </c>
      <c r="AD62" s="32"/>
      <c r="AE62" s="36">
        <v>9</v>
      </c>
      <c r="AF62" s="32"/>
      <c r="AG62" s="37">
        <f t="shared" si="4"/>
        <v>0.006593406593406593</v>
      </c>
      <c r="AH62" s="32"/>
      <c r="AI62" s="36">
        <v>3</v>
      </c>
      <c r="AJ62" s="32"/>
      <c r="AK62" s="37">
        <f t="shared" si="5"/>
        <v>0.002197802197802198</v>
      </c>
      <c r="AL62" s="32"/>
      <c r="AM62" s="36">
        <v>0</v>
      </c>
      <c r="AN62" s="18"/>
    </row>
    <row r="63" spans="1:40" ht="12.75">
      <c r="A63" s="18"/>
      <c r="B63" s="31">
        <v>56</v>
      </c>
      <c r="C63" s="32"/>
      <c r="D63" s="33" t="s">
        <v>63</v>
      </c>
      <c r="E63" s="31">
        <v>1</v>
      </c>
      <c r="F63" s="32"/>
      <c r="G63" s="34">
        <v>506</v>
      </c>
      <c r="H63" s="35"/>
      <c r="I63" s="34">
        <v>542</v>
      </c>
      <c r="J63" s="32"/>
      <c r="K63" s="35">
        <v>1048</v>
      </c>
      <c r="L63" s="32"/>
      <c r="M63" s="36">
        <v>339</v>
      </c>
      <c r="N63" s="32"/>
      <c r="O63" s="36">
        <v>346</v>
      </c>
      <c r="P63" s="32"/>
      <c r="Q63" s="35">
        <f t="shared" si="0"/>
        <v>685</v>
      </c>
      <c r="R63" s="32"/>
      <c r="S63" s="37">
        <f t="shared" si="1"/>
        <v>0.6536259541984732</v>
      </c>
      <c r="T63" s="32"/>
      <c r="U63" s="36">
        <v>270</v>
      </c>
      <c r="V63" s="32"/>
      <c r="W63" s="37">
        <f t="shared" si="6"/>
        <v>0.3964757709251101</v>
      </c>
      <c r="X63" s="32"/>
      <c r="Y63" s="36">
        <v>411</v>
      </c>
      <c r="Z63" s="32"/>
      <c r="AA63" s="37">
        <f t="shared" si="2"/>
        <v>0.6035242290748899</v>
      </c>
      <c r="AB63" s="32"/>
      <c r="AC63" s="38">
        <f t="shared" si="3"/>
        <v>681</v>
      </c>
      <c r="AD63" s="32"/>
      <c r="AE63" s="36">
        <v>4</v>
      </c>
      <c r="AF63" s="32"/>
      <c r="AG63" s="37">
        <f t="shared" si="4"/>
        <v>0.00583941605839416</v>
      </c>
      <c r="AH63" s="32"/>
      <c r="AI63" s="36">
        <v>2</v>
      </c>
      <c r="AJ63" s="32"/>
      <c r="AK63" s="37">
        <f t="shared" si="5"/>
        <v>0.00291970802919708</v>
      </c>
      <c r="AL63" s="32"/>
      <c r="AM63" s="36">
        <v>0</v>
      </c>
      <c r="AN63" s="18"/>
    </row>
    <row r="64" spans="1:40" ht="12.75">
      <c r="A64" s="18"/>
      <c r="B64" s="31">
        <v>57</v>
      </c>
      <c r="C64" s="32"/>
      <c r="D64" s="33" t="s">
        <v>64</v>
      </c>
      <c r="E64" s="31">
        <v>2</v>
      </c>
      <c r="F64" s="32"/>
      <c r="G64" s="34">
        <v>537</v>
      </c>
      <c r="H64" s="35"/>
      <c r="I64" s="34">
        <v>571</v>
      </c>
      <c r="J64" s="32"/>
      <c r="K64" s="35">
        <v>1108</v>
      </c>
      <c r="L64" s="32"/>
      <c r="M64" s="36">
        <v>327</v>
      </c>
      <c r="N64" s="32"/>
      <c r="O64" s="36">
        <v>321</v>
      </c>
      <c r="P64" s="32"/>
      <c r="Q64" s="35">
        <f t="shared" si="0"/>
        <v>648</v>
      </c>
      <c r="R64" s="32"/>
      <c r="S64" s="37">
        <f t="shared" si="1"/>
        <v>0.5848375451263538</v>
      </c>
      <c r="T64" s="32"/>
      <c r="U64" s="36">
        <v>336</v>
      </c>
      <c r="V64" s="32"/>
      <c r="W64" s="37">
        <f t="shared" si="6"/>
        <v>0.5217391304347826</v>
      </c>
      <c r="X64" s="32"/>
      <c r="Y64" s="36">
        <v>308</v>
      </c>
      <c r="Z64" s="32"/>
      <c r="AA64" s="37">
        <f t="shared" si="2"/>
        <v>0.4782608695652174</v>
      </c>
      <c r="AB64" s="32"/>
      <c r="AC64" s="38">
        <f t="shared" si="3"/>
        <v>644</v>
      </c>
      <c r="AD64" s="32"/>
      <c r="AE64" s="36">
        <v>4</v>
      </c>
      <c r="AF64" s="32"/>
      <c r="AG64" s="37">
        <f t="shared" si="4"/>
        <v>0.006172839506172839</v>
      </c>
      <c r="AH64" s="32"/>
      <c r="AI64" s="36">
        <v>1</v>
      </c>
      <c r="AJ64" s="32"/>
      <c r="AK64" s="37">
        <f t="shared" si="5"/>
        <v>0.0015432098765432098</v>
      </c>
      <c r="AL64" s="32"/>
      <c r="AM64" s="36">
        <v>0</v>
      </c>
      <c r="AN64" s="18"/>
    </row>
    <row r="65" spans="1:40" ht="12.75">
      <c r="A65" s="18"/>
      <c r="B65" s="31">
        <v>58</v>
      </c>
      <c r="C65" s="32"/>
      <c r="D65" s="33" t="s">
        <v>65</v>
      </c>
      <c r="E65" s="31">
        <v>2</v>
      </c>
      <c r="F65" s="32"/>
      <c r="G65" s="34">
        <v>830</v>
      </c>
      <c r="H65" s="35"/>
      <c r="I65" s="34">
        <v>860</v>
      </c>
      <c r="J65" s="32"/>
      <c r="K65" s="35">
        <v>1690</v>
      </c>
      <c r="L65" s="32"/>
      <c r="M65" s="36">
        <v>498</v>
      </c>
      <c r="N65" s="32"/>
      <c r="O65" s="36">
        <v>522</v>
      </c>
      <c r="P65" s="32"/>
      <c r="Q65" s="35">
        <f t="shared" si="0"/>
        <v>1020</v>
      </c>
      <c r="R65" s="32"/>
      <c r="S65" s="37">
        <f t="shared" si="1"/>
        <v>0.6035502958579881</v>
      </c>
      <c r="T65" s="32"/>
      <c r="U65" s="36">
        <v>628</v>
      </c>
      <c r="V65" s="32"/>
      <c r="W65" s="37">
        <f t="shared" si="6"/>
        <v>0.623015873015873</v>
      </c>
      <c r="X65" s="32"/>
      <c r="Y65" s="36">
        <v>380</v>
      </c>
      <c r="Z65" s="32"/>
      <c r="AA65" s="37">
        <f t="shared" si="2"/>
        <v>0.376984126984127</v>
      </c>
      <c r="AB65" s="32"/>
      <c r="AC65" s="38">
        <f t="shared" si="3"/>
        <v>1008</v>
      </c>
      <c r="AD65" s="32"/>
      <c r="AE65" s="36">
        <v>12</v>
      </c>
      <c r="AF65" s="32"/>
      <c r="AG65" s="37">
        <f t="shared" si="4"/>
        <v>0.011764705882352941</v>
      </c>
      <c r="AH65" s="32"/>
      <c r="AI65" s="36">
        <v>4</v>
      </c>
      <c r="AJ65" s="32"/>
      <c r="AK65" s="37">
        <f t="shared" si="5"/>
        <v>0.00392156862745098</v>
      </c>
      <c r="AL65" s="32"/>
      <c r="AM65" s="36">
        <v>0</v>
      </c>
      <c r="AN65" s="18"/>
    </row>
    <row r="66" spans="1:40" ht="12.75">
      <c r="A66" s="18"/>
      <c r="B66" s="31">
        <v>59</v>
      </c>
      <c r="C66" s="32"/>
      <c r="D66" s="33" t="s">
        <v>66</v>
      </c>
      <c r="E66" s="31">
        <v>3</v>
      </c>
      <c r="F66" s="32"/>
      <c r="G66" s="34">
        <v>969</v>
      </c>
      <c r="H66" s="35"/>
      <c r="I66" s="34">
        <v>949</v>
      </c>
      <c r="J66" s="32"/>
      <c r="K66" s="35">
        <v>1918</v>
      </c>
      <c r="L66" s="32"/>
      <c r="M66" s="36">
        <v>587</v>
      </c>
      <c r="N66" s="32"/>
      <c r="O66" s="36">
        <v>582</v>
      </c>
      <c r="P66" s="32"/>
      <c r="Q66" s="35">
        <f t="shared" si="0"/>
        <v>1169</v>
      </c>
      <c r="R66" s="32"/>
      <c r="S66" s="37">
        <f t="shared" si="1"/>
        <v>0.6094890510948905</v>
      </c>
      <c r="T66" s="32"/>
      <c r="U66" s="36">
        <v>640</v>
      </c>
      <c r="V66" s="32"/>
      <c r="W66" s="37">
        <f t="shared" si="6"/>
        <v>0.5526770293609672</v>
      </c>
      <c r="X66" s="32"/>
      <c r="Y66" s="36">
        <v>518</v>
      </c>
      <c r="Z66" s="32"/>
      <c r="AA66" s="37">
        <f t="shared" si="2"/>
        <v>0.4473229706390328</v>
      </c>
      <c r="AB66" s="32"/>
      <c r="AC66" s="38">
        <f t="shared" si="3"/>
        <v>1158</v>
      </c>
      <c r="AD66" s="32"/>
      <c r="AE66" s="36">
        <v>11</v>
      </c>
      <c r="AF66" s="32"/>
      <c r="AG66" s="37">
        <f t="shared" si="4"/>
        <v>0.009409751924721984</v>
      </c>
      <c r="AH66" s="32"/>
      <c r="AI66" s="36">
        <v>2</v>
      </c>
      <c r="AJ66" s="32"/>
      <c r="AK66" s="37">
        <f t="shared" si="5"/>
        <v>0.001710863986313088</v>
      </c>
      <c r="AL66" s="32"/>
      <c r="AM66" s="36">
        <v>0</v>
      </c>
      <c r="AN66" s="18"/>
    </row>
    <row r="67" spans="1:40" ht="12.75">
      <c r="A67" s="18"/>
      <c r="B67" s="31">
        <v>60</v>
      </c>
      <c r="C67" s="32"/>
      <c r="D67" s="33" t="s">
        <v>67</v>
      </c>
      <c r="E67" s="31">
        <v>1</v>
      </c>
      <c r="F67" s="32"/>
      <c r="G67" s="34">
        <v>327</v>
      </c>
      <c r="H67" s="35"/>
      <c r="I67" s="34">
        <v>329</v>
      </c>
      <c r="J67" s="32"/>
      <c r="K67" s="35">
        <v>656</v>
      </c>
      <c r="L67" s="32"/>
      <c r="M67" s="36">
        <v>221</v>
      </c>
      <c r="N67" s="32"/>
      <c r="O67" s="36">
        <v>200</v>
      </c>
      <c r="P67" s="32"/>
      <c r="Q67" s="35">
        <f t="shared" si="0"/>
        <v>421</v>
      </c>
      <c r="R67" s="32"/>
      <c r="S67" s="37">
        <f t="shared" si="1"/>
        <v>0.6417682926829268</v>
      </c>
      <c r="T67" s="32"/>
      <c r="U67" s="36">
        <v>242</v>
      </c>
      <c r="V67" s="32"/>
      <c r="W67" s="37">
        <f t="shared" si="6"/>
        <v>0.5748218527315915</v>
      </c>
      <c r="X67" s="32"/>
      <c r="Y67" s="36">
        <v>179</v>
      </c>
      <c r="Z67" s="32"/>
      <c r="AA67" s="37">
        <f t="shared" si="2"/>
        <v>0.4251781472684085</v>
      </c>
      <c r="AB67" s="32"/>
      <c r="AC67" s="38">
        <f t="shared" si="3"/>
        <v>421</v>
      </c>
      <c r="AD67" s="32"/>
      <c r="AE67" s="36">
        <v>0</v>
      </c>
      <c r="AF67" s="32"/>
      <c r="AG67" s="37">
        <f t="shared" si="4"/>
        <v>0</v>
      </c>
      <c r="AH67" s="32"/>
      <c r="AI67" s="36">
        <v>0</v>
      </c>
      <c r="AJ67" s="32"/>
      <c r="AK67" s="37">
        <f t="shared" si="5"/>
        <v>0</v>
      </c>
      <c r="AL67" s="32"/>
      <c r="AM67" s="36">
        <v>0</v>
      </c>
      <c r="AN67" s="18"/>
    </row>
    <row r="68" spans="1:40" ht="12.75">
      <c r="A68" s="18"/>
      <c r="B68" s="31">
        <v>61</v>
      </c>
      <c r="C68" s="32"/>
      <c r="D68" s="33" t="s">
        <v>68</v>
      </c>
      <c r="E68" s="31">
        <v>2</v>
      </c>
      <c r="F68" s="32"/>
      <c r="G68" s="34">
        <v>357</v>
      </c>
      <c r="H68" s="35"/>
      <c r="I68" s="34">
        <v>399</v>
      </c>
      <c r="J68" s="32"/>
      <c r="K68" s="35">
        <v>756</v>
      </c>
      <c r="L68" s="32"/>
      <c r="M68" s="36">
        <v>241</v>
      </c>
      <c r="N68" s="32"/>
      <c r="O68" s="36">
        <v>271</v>
      </c>
      <c r="P68" s="32"/>
      <c r="Q68" s="35">
        <f t="shared" si="0"/>
        <v>512</v>
      </c>
      <c r="R68" s="32"/>
      <c r="S68" s="37">
        <f t="shared" si="1"/>
        <v>0.6772486772486772</v>
      </c>
      <c r="T68" s="32"/>
      <c r="U68" s="36">
        <v>210</v>
      </c>
      <c r="V68" s="32"/>
      <c r="W68" s="37">
        <f t="shared" si="6"/>
        <v>0.4158415841584158</v>
      </c>
      <c r="X68" s="32"/>
      <c r="Y68" s="36">
        <v>295</v>
      </c>
      <c r="Z68" s="32"/>
      <c r="AA68" s="37">
        <f t="shared" si="2"/>
        <v>0.5841584158415841</v>
      </c>
      <c r="AB68" s="32"/>
      <c r="AC68" s="38">
        <f t="shared" si="3"/>
        <v>505</v>
      </c>
      <c r="AD68" s="32"/>
      <c r="AE68" s="36">
        <v>7</v>
      </c>
      <c r="AF68" s="32"/>
      <c r="AG68" s="37">
        <f t="shared" si="4"/>
        <v>0.013671875</v>
      </c>
      <c r="AH68" s="32"/>
      <c r="AI68" s="36">
        <v>2</v>
      </c>
      <c r="AJ68" s="32"/>
      <c r="AK68" s="37">
        <f t="shared" si="5"/>
        <v>0.00390625</v>
      </c>
      <c r="AL68" s="32"/>
      <c r="AM68" s="36">
        <v>0</v>
      </c>
      <c r="AN68" s="18"/>
    </row>
    <row r="69" spans="1:40" ht="12.75">
      <c r="A69" s="18"/>
      <c r="B69" s="31">
        <v>62</v>
      </c>
      <c r="C69" s="32"/>
      <c r="D69" s="33" t="s">
        <v>69</v>
      </c>
      <c r="E69" s="31">
        <v>5</v>
      </c>
      <c r="F69" s="32"/>
      <c r="G69" s="34">
        <v>2257</v>
      </c>
      <c r="H69" s="35"/>
      <c r="I69" s="34">
        <v>2325</v>
      </c>
      <c r="J69" s="32"/>
      <c r="K69" s="35">
        <v>4582</v>
      </c>
      <c r="L69" s="32"/>
      <c r="M69" s="36">
        <v>1477</v>
      </c>
      <c r="N69" s="32"/>
      <c r="O69" s="36">
        <v>1435</v>
      </c>
      <c r="P69" s="32"/>
      <c r="Q69" s="35">
        <f t="shared" si="0"/>
        <v>2912</v>
      </c>
      <c r="R69" s="32"/>
      <c r="S69" s="37">
        <f t="shared" si="1"/>
        <v>0.6355303360977739</v>
      </c>
      <c r="T69" s="32"/>
      <c r="U69" s="36">
        <v>1744</v>
      </c>
      <c r="V69" s="32"/>
      <c r="W69" s="37">
        <f t="shared" si="6"/>
        <v>0.6063977746870653</v>
      </c>
      <c r="X69" s="32"/>
      <c r="Y69" s="36">
        <v>1132</v>
      </c>
      <c r="Z69" s="32"/>
      <c r="AA69" s="37">
        <f t="shared" si="2"/>
        <v>0.39360222531293465</v>
      </c>
      <c r="AB69" s="32"/>
      <c r="AC69" s="38">
        <f t="shared" si="3"/>
        <v>2876</v>
      </c>
      <c r="AD69" s="32"/>
      <c r="AE69" s="36">
        <v>35</v>
      </c>
      <c r="AF69" s="32"/>
      <c r="AG69" s="37">
        <f t="shared" si="4"/>
        <v>0.01201923076923077</v>
      </c>
      <c r="AH69" s="32"/>
      <c r="AI69" s="36">
        <v>18</v>
      </c>
      <c r="AJ69" s="32"/>
      <c r="AK69" s="37">
        <f t="shared" si="5"/>
        <v>0.006181318681318681</v>
      </c>
      <c r="AL69" s="32"/>
      <c r="AM69" s="36">
        <v>1</v>
      </c>
      <c r="AN69" s="18"/>
    </row>
    <row r="70" spans="1:40" ht="12.75">
      <c r="A70" s="18"/>
      <c r="B70" s="31">
        <v>63</v>
      </c>
      <c r="C70" s="32"/>
      <c r="D70" s="33" t="s">
        <v>70</v>
      </c>
      <c r="E70" s="31">
        <v>1</v>
      </c>
      <c r="F70" s="32"/>
      <c r="G70" s="34">
        <v>377</v>
      </c>
      <c r="H70" s="35"/>
      <c r="I70" s="34">
        <v>403</v>
      </c>
      <c r="J70" s="32"/>
      <c r="K70" s="35">
        <v>780</v>
      </c>
      <c r="L70" s="32"/>
      <c r="M70" s="36">
        <v>248</v>
      </c>
      <c r="N70" s="32"/>
      <c r="O70" s="36">
        <v>247</v>
      </c>
      <c r="P70" s="32"/>
      <c r="Q70" s="35">
        <f t="shared" si="0"/>
        <v>495</v>
      </c>
      <c r="R70" s="32"/>
      <c r="S70" s="37">
        <f t="shared" si="1"/>
        <v>0.6346153846153846</v>
      </c>
      <c r="T70" s="32"/>
      <c r="U70" s="36">
        <v>229</v>
      </c>
      <c r="V70" s="32"/>
      <c r="W70" s="37">
        <f t="shared" si="6"/>
        <v>0.4673469387755102</v>
      </c>
      <c r="X70" s="32"/>
      <c r="Y70" s="36">
        <v>261</v>
      </c>
      <c r="Z70" s="32"/>
      <c r="AA70" s="37">
        <f t="shared" si="2"/>
        <v>0.5326530612244897</v>
      </c>
      <c r="AB70" s="32"/>
      <c r="AC70" s="38">
        <f t="shared" si="3"/>
        <v>490</v>
      </c>
      <c r="AD70" s="32"/>
      <c r="AE70" s="36">
        <v>5</v>
      </c>
      <c r="AF70" s="32"/>
      <c r="AG70" s="37">
        <f t="shared" si="4"/>
        <v>0.010101010101010102</v>
      </c>
      <c r="AH70" s="32"/>
      <c r="AI70" s="36">
        <v>1</v>
      </c>
      <c r="AJ70" s="32"/>
      <c r="AK70" s="37">
        <f t="shared" si="5"/>
        <v>0.00202020202020202</v>
      </c>
      <c r="AL70" s="32"/>
      <c r="AM70" s="36">
        <v>0</v>
      </c>
      <c r="AN70" s="18"/>
    </row>
    <row r="71" spans="1:40" ht="12.75">
      <c r="A71" s="18"/>
      <c r="B71" s="31">
        <v>64</v>
      </c>
      <c r="C71" s="32"/>
      <c r="D71" s="33" t="s">
        <v>71</v>
      </c>
      <c r="E71" s="31">
        <v>3</v>
      </c>
      <c r="F71" s="32"/>
      <c r="G71" s="34">
        <v>1146</v>
      </c>
      <c r="H71" s="35"/>
      <c r="I71" s="34">
        <v>1257</v>
      </c>
      <c r="J71" s="32"/>
      <c r="K71" s="35">
        <v>2403</v>
      </c>
      <c r="L71" s="32"/>
      <c r="M71" s="36">
        <v>749</v>
      </c>
      <c r="N71" s="32"/>
      <c r="O71" s="36">
        <v>763</v>
      </c>
      <c r="P71" s="32"/>
      <c r="Q71" s="35">
        <f t="shared" si="0"/>
        <v>1512</v>
      </c>
      <c r="R71" s="32"/>
      <c r="S71" s="37">
        <f t="shared" si="1"/>
        <v>0.6292134831460674</v>
      </c>
      <c r="T71" s="32"/>
      <c r="U71" s="36">
        <v>952</v>
      </c>
      <c r="V71" s="32"/>
      <c r="W71" s="37">
        <f t="shared" si="6"/>
        <v>0.6329787234042553</v>
      </c>
      <c r="X71" s="32"/>
      <c r="Y71" s="36">
        <v>552</v>
      </c>
      <c r="Z71" s="32"/>
      <c r="AA71" s="37">
        <f t="shared" si="2"/>
        <v>0.3670212765957447</v>
      </c>
      <c r="AB71" s="32"/>
      <c r="AC71" s="38">
        <f t="shared" si="3"/>
        <v>1504</v>
      </c>
      <c r="AD71" s="32"/>
      <c r="AE71" s="36">
        <v>8</v>
      </c>
      <c r="AF71" s="32"/>
      <c r="AG71" s="37">
        <f t="shared" si="4"/>
        <v>0.005291005291005291</v>
      </c>
      <c r="AH71" s="32"/>
      <c r="AI71" s="36">
        <v>6</v>
      </c>
      <c r="AJ71" s="32"/>
      <c r="AK71" s="37">
        <f t="shared" si="5"/>
        <v>0.003968253968253968</v>
      </c>
      <c r="AL71" s="32"/>
      <c r="AM71" s="36">
        <v>0</v>
      </c>
      <c r="AN71" s="18"/>
    </row>
    <row r="72" spans="1:40" ht="12.75">
      <c r="A72" s="18"/>
      <c r="B72" s="31">
        <v>65</v>
      </c>
      <c r="C72" s="32"/>
      <c r="D72" s="33" t="s">
        <v>72</v>
      </c>
      <c r="E72" s="31">
        <v>2</v>
      </c>
      <c r="F72" s="32"/>
      <c r="G72" s="34">
        <v>543</v>
      </c>
      <c r="H72" s="35"/>
      <c r="I72" s="34">
        <v>624</v>
      </c>
      <c r="J72" s="32"/>
      <c r="K72" s="35">
        <v>1167</v>
      </c>
      <c r="L72" s="32"/>
      <c r="M72" s="36">
        <v>347</v>
      </c>
      <c r="N72" s="32"/>
      <c r="O72" s="36">
        <v>393</v>
      </c>
      <c r="P72" s="32"/>
      <c r="Q72" s="35">
        <f aca="true" t="shared" si="7" ref="Q72:Q122">M72+O72</f>
        <v>740</v>
      </c>
      <c r="R72" s="32"/>
      <c r="S72" s="37">
        <f aca="true" t="shared" si="8" ref="S72:S122">SUM(Q72/K72)</f>
        <v>0.6341045415595544</v>
      </c>
      <c r="T72" s="32"/>
      <c r="U72" s="36">
        <v>406</v>
      </c>
      <c r="V72" s="32"/>
      <c r="W72" s="37">
        <f t="shared" si="6"/>
        <v>0.553133514986376</v>
      </c>
      <c r="X72" s="32"/>
      <c r="Y72" s="36">
        <v>328</v>
      </c>
      <c r="Z72" s="32"/>
      <c r="AA72" s="37">
        <f aca="true" t="shared" si="9" ref="AA72:AA122">SUM(Y72/AC72)</f>
        <v>0.44686648501362397</v>
      </c>
      <c r="AB72" s="32"/>
      <c r="AC72" s="38">
        <f aca="true" t="shared" si="10" ref="AC72:AC122">SUM(U72+Y72)</f>
        <v>734</v>
      </c>
      <c r="AD72" s="32"/>
      <c r="AE72" s="36">
        <v>6</v>
      </c>
      <c r="AF72" s="32"/>
      <c r="AG72" s="37">
        <f aca="true" t="shared" si="11" ref="AG72:AG122">SUM(AE72/Q72)</f>
        <v>0.008108108108108109</v>
      </c>
      <c r="AH72" s="32"/>
      <c r="AI72" s="36">
        <v>2</v>
      </c>
      <c r="AJ72" s="32"/>
      <c r="AK72" s="37">
        <f aca="true" t="shared" si="12" ref="AK72:AK122">SUM(AI72/Q72)</f>
        <v>0.002702702702702703</v>
      </c>
      <c r="AL72" s="32"/>
      <c r="AM72" s="36">
        <v>0</v>
      </c>
      <c r="AN72" s="18"/>
    </row>
    <row r="73" spans="1:40" ht="12.75">
      <c r="A73" s="18"/>
      <c r="B73" s="31">
        <v>66</v>
      </c>
      <c r="C73" s="32"/>
      <c r="D73" s="33" t="s">
        <v>73</v>
      </c>
      <c r="E73" s="31">
        <v>4</v>
      </c>
      <c r="F73" s="32"/>
      <c r="G73" s="34">
        <v>1507</v>
      </c>
      <c r="H73" s="35"/>
      <c r="I73" s="34">
        <v>1456</v>
      </c>
      <c r="J73" s="32"/>
      <c r="K73" s="35">
        <v>2963</v>
      </c>
      <c r="L73" s="32"/>
      <c r="M73" s="36">
        <v>872</v>
      </c>
      <c r="N73" s="32"/>
      <c r="O73" s="36">
        <v>800</v>
      </c>
      <c r="P73" s="32"/>
      <c r="Q73" s="35">
        <f t="shared" si="7"/>
        <v>1672</v>
      </c>
      <c r="R73" s="32"/>
      <c r="S73" s="37">
        <f t="shared" si="8"/>
        <v>0.5642929463381707</v>
      </c>
      <c r="T73" s="32"/>
      <c r="U73" s="36">
        <v>995</v>
      </c>
      <c r="V73" s="32"/>
      <c r="W73" s="37">
        <f aca="true" t="shared" si="13" ref="W73:W122">SUM(U73/AC73)</f>
        <v>0.6001206272617612</v>
      </c>
      <c r="X73" s="32"/>
      <c r="Y73" s="36">
        <v>663</v>
      </c>
      <c r="Z73" s="32"/>
      <c r="AA73" s="37">
        <f t="shared" si="9"/>
        <v>0.39987937273823887</v>
      </c>
      <c r="AB73" s="32"/>
      <c r="AC73" s="38">
        <f t="shared" si="10"/>
        <v>1658</v>
      </c>
      <c r="AD73" s="32"/>
      <c r="AE73" s="36">
        <v>14</v>
      </c>
      <c r="AF73" s="32"/>
      <c r="AG73" s="37">
        <f t="shared" si="11"/>
        <v>0.008373205741626795</v>
      </c>
      <c r="AH73" s="32"/>
      <c r="AI73" s="36">
        <v>3</v>
      </c>
      <c r="AJ73" s="32"/>
      <c r="AK73" s="37">
        <f t="shared" si="12"/>
        <v>0.0017942583732057417</v>
      </c>
      <c r="AL73" s="32"/>
      <c r="AM73" s="36">
        <v>0</v>
      </c>
      <c r="AN73" s="18"/>
    </row>
    <row r="74" spans="1:40" ht="12.75">
      <c r="A74" s="18"/>
      <c r="B74" s="31">
        <v>67</v>
      </c>
      <c r="C74" s="32"/>
      <c r="D74" s="33" t="s">
        <v>74</v>
      </c>
      <c r="E74" s="31">
        <v>8</v>
      </c>
      <c r="F74" s="32"/>
      <c r="G74" s="34">
        <v>3255</v>
      </c>
      <c r="H74" s="35"/>
      <c r="I74" s="34">
        <v>3432</v>
      </c>
      <c r="J74" s="32"/>
      <c r="K74" s="35">
        <v>6687</v>
      </c>
      <c r="L74" s="32"/>
      <c r="M74" s="36">
        <v>1951</v>
      </c>
      <c r="N74" s="32"/>
      <c r="O74" s="36">
        <v>2019</v>
      </c>
      <c r="P74" s="32"/>
      <c r="Q74" s="35">
        <f t="shared" si="7"/>
        <v>3970</v>
      </c>
      <c r="R74" s="32"/>
      <c r="S74" s="37">
        <f t="shared" si="8"/>
        <v>0.5936892477942276</v>
      </c>
      <c r="T74" s="32"/>
      <c r="U74" s="36">
        <v>2446</v>
      </c>
      <c r="V74" s="32"/>
      <c r="W74" s="37">
        <f t="shared" si="13"/>
        <v>0.6192405063291139</v>
      </c>
      <c r="X74" s="32"/>
      <c r="Y74" s="36">
        <v>1504</v>
      </c>
      <c r="Z74" s="32"/>
      <c r="AA74" s="37">
        <f t="shared" si="9"/>
        <v>0.3807594936708861</v>
      </c>
      <c r="AB74" s="32"/>
      <c r="AC74" s="38">
        <f t="shared" si="10"/>
        <v>3950</v>
      </c>
      <c r="AD74" s="32"/>
      <c r="AE74" s="36">
        <v>20</v>
      </c>
      <c r="AF74" s="32"/>
      <c r="AG74" s="37">
        <f t="shared" si="11"/>
        <v>0.005037783375314861</v>
      </c>
      <c r="AH74" s="32"/>
      <c r="AI74" s="36">
        <v>9</v>
      </c>
      <c r="AJ74" s="32"/>
      <c r="AK74" s="37">
        <f t="shared" si="12"/>
        <v>0.0022670025188916876</v>
      </c>
      <c r="AL74" s="32"/>
      <c r="AM74" s="36">
        <v>0</v>
      </c>
      <c r="AN74" s="18"/>
    </row>
    <row r="75" spans="1:40" ht="12.75">
      <c r="A75" s="18"/>
      <c r="B75" s="31">
        <v>68</v>
      </c>
      <c r="C75" s="32"/>
      <c r="D75" s="33" t="s">
        <v>75</v>
      </c>
      <c r="E75" s="31">
        <v>3</v>
      </c>
      <c r="F75" s="32"/>
      <c r="G75" s="34">
        <v>1203</v>
      </c>
      <c r="H75" s="35"/>
      <c r="I75" s="34">
        <v>1281</v>
      </c>
      <c r="J75" s="32"/>
      <c r="K75" s="35">
        <v>2484</v>
      </c>
      <c r="L75" s="32"/>
      <c r="M75" s="36">
        <v>804</v>
      </c>
      <c r="N75" s="32"/>
      <c r="O75" s="36">
        <v>809</v>
      </c>
      <c r="P75" s="32"/>
      <c r="Q75" s="35">
        <f t="shared" si="7"/>
        <v>1613</v>
      </c>
      <c r="R75" s="32"/>
      <c r="S75" s="37">
        <f t="shared" si="8"/>
        <v>0.6493558776167472</v>
      </c>
      <c r="T75" s="32"/>
      <c r="U75" s="36">
        <v>813</v>
      </c>
      <c r="V75" s="32"/>
      <c r="W75" s="37">
        <f t="shared" si="13"/>
        <v>0.5065420560747663</v>
      </c>
      <c r="X75" s="32"/>
      <c r="Y75" s="36">
        <v>792</v>
      </c>
      <c r="Z75" s="32"/>
      <c r="AA75" s="37">
        <f t="shared" si="9"/>
        <v>0.4934579439252336</v>
      </c>
      <c r="AB75" s="32"/>
      <c r="AC75" s="38">
        <f t="shared" si="10"/>
        <v>1605</v>
      </c>
      <c r="AD75" s="32"/>
      <c r="AE75" s="36">
        <v>8</v>
      </c>
      <c r="AF75" s="32"/>
      <c r="AG75" s="37">
        <f t="shared" si="11"/>
        <v>0.0049597024178549285</v>
      </c>
      <c r="AH75" s="32"/>
      <c r="AI75" s="36">
        <v>5</v>
      </c>
      <c r="AJ75" s="32"/>
      <c r="AK75" s="37">
        <f t="shared" si="12"/>
        <v>0.0030998140111593306</v>
      </c>
      <c r="AL75" s="32"/>
      <c r="AM75" s="36">
        <v>0</v>
      </c>
      <c r="AN75" s="18"/>
    </row>
    <row r="76" spans="1:40" ht="12.75">
      <c r="A76" s="18"/>
      <c r="B76" s="31">
        <v>69</v>
      </c>
      <c r="C76" s="32"/>
      <c r="D76" s="33" t="s">
        <v>76</v>
      </c>
      <c r="E76" s="31">
        <v>2</v>
      </c>
      <c r="F76" s="32"/>
      <c r="G76" s="34">
        <v>583</v>
      </c>
      <c r="H76" s="35"/>
      <c r="I76" s="34">
        <v>616</v>
      </c>
      <c r="J76" s="32"/>
      <c r="K76" s="35">
        <v>1199</v>
      </c>
      <c r="L76" s="32"/>
      <c r="M76" s="36">
        <v>388</v>
      </c>
      <c r="N76" s="32"/>
      <c r="O76" s="36">
        <v>385</v>
      </c>
      <c r="P76" s="32"/>
      <c r="Q76" s="35">
        <f t="shared" si="7"/>
        <v>773</v>
      </c>
      <c r="R76" s="32"/>
      <c r="S76" s="37">
        <f t="shared" si="8"/>
        <v>0.6447039199332777</v>
      </c>
      <c r="T76" s="32"/>
      <c r="U76" s="36">
        <v>466</v>
      </c>
      <c r="V76" s="32"/>
      <c r="W76" s="37">
        <f t="shared" si="13"/>
        <v>0.6075619295958279</v>
      </c>
      <c r="X76" s="32"/>
      <c r="Y76" s="36">
        <v>301</v>
      </c>
      <c r="Z76" s="32"/>
      <c r="AA76" s="37">
        <f t="shared" si="9"/>
        <v>0.3924380704041721</v>
      </c>
      <c r="AB76" s="32"/>
      <c r="AC76" s="38">
        <f t="shared" si="10"/>
        <v>767</v>
      </c>
      <c r="AD76" s="32"/>
      <c r="AE76" s="36">
        <v>6</v>
      </c>
      <c r="AF76" s="32"/>
      <c r="AG76" s="37">
        <f t="shared" si="11"/>
        <v>0.007761966364812419</v>
      </c>
      <c r="AH76" s="32"/>
      <c r="AI76" s="36">
        <v>4</v>
      </c>
      <c r="AJ76" s="32"/>
      <c r="AK76" s="37">
        <f t="shared" si="12"/>
        <v>0.00517464424320828</v>
      </c>
      <c r="AL76" s="32"/>
      <c r="AM76" s="36">
        <v>0</v>
      </c>
      <c r="AN76" s="18"/>
    </row>
    <row r="77" spans="1:40" ht="12.75">
      <c r="A77" s="18"/>
      <c r="B77" s="31">
        <v>70</v>
      </c>
      <c r="C77" s="32"/>
      <c r="D77" s="33" t="s">
        <v>77</v>
      </c>
      <c r="E77" s="31">
        <v>1</v>
      </c>
      <c r="F77" s="32"/>
      <c r="G77" s="34">
        <v>279</v>
      </c>
      <c r="H77" s="35"/>
      <c r="I77" s="34">
        <v>280</v>
      </c>
      <c r="J77" s="32"/>
      <c r="K77" s="35">
        <v>559</v>
      </c>
      <c r="L77" s="32"/>
      <c r="M77" s="36">
        <v>187</v>
      </c>
      <c r="N77" s="32"/>
      <c r="O77" s="36">
        <v>182</v>
      </c>
      <c r="P77" s="32"/>
      <c r="Q77" s="35">
        <f t="shared" si="7"/>
        <v>369</v>
      </c>
      <c r="R77" s="32"/>
      <c r="S77" s="37">
        <f t="shared" si="8"/>
        <v>0.6601073345259392</v>
      </c>
      <c r="T77" s="32"/>
      <c r="U77" s="36">
        <v>165</v>
      </c>
      <c r="V77" s="32"/>
      <c r="W77" s="37">
        <f t="shared" si="13"/>
        <v>0.4483695652173913</v>
      </c>
      <c r="X77" s="32"/>
      <c r="Y77" s="36">
        <v>203</v>
      </c>
      <c r="Z77" s="32"/>
      <c r="AA77" s="37">
        <f t="shared" si="9"/>
        <v>0.5516304347826086</v>
      </c>
      <c r="AB77" s="32"/>
      <c r="AC77" s="38">
        <f t="shared" si="10"/>
        <v>368</v>
      </c>
      <c r="AD77" s="32"/>
      <c r="AE77" s="36">
        <v>1</v>
      </c>
      <c r="AF77" s="32"/>
      <c r="AG77" s="37">
        <f t="shared" si="11"/>
        <v>0.0027100271002710027</v>
      </c>
      <c r="AH77" s="32"/>
      <c r="AI77" s="36">
        <v>0</v>
      </c>
      <c r="AJ77" s="32"/>
      <c r="AK77" s="37">
        <f t="shared" si="12"/>
        <v>0</v>
      </c>
      <c r="AL77" s="32"/>
      <c r="AM77" s="36">
        <v>0</v>
      </c>
      <c r="AN77" s="18"/>
    </row>
    <row r="78" spans="1:40" ht="12.75">
      <c r="A78" s="18"/>
      <c r="B78" s="31">
        <v>71</v>
      </c>
      <c r="C78" s="32"/>
      <c r="D78" s="33" t="s">
        <v>78</v>
      </c>
      <c r="E78" s="31">
        <v>3</v>
      </c>
      <c r="F78" s="32"/>
      <c r="G78" s="34">
        <v>1306</v>
      </c>
      <c r="H78" s="35"/>
      <c r="I78" s="34">
        <v>1511</v>
      </c>
      <c r="J78" s="32"/>
      <c r="K78" s="35">
        <v>2817</v>
      </c>
      <c r="L78" s="32"/>
      <c r="M78" s="36">
        <v>838</v>
      </c>
      <c r="N78" s="32"/>
      <c r="O78" s="36">
        <v>931</v>
      </c>
      <c r="P78" s="32"/>
      <c r="Q78" s="35">
        <f t="shared" si="7"/>
        <v>1769</v>
      </c>
      <c r="R78" s="32"/>
      <c r="S78" s="37">
        <f t="shared" si="8"/>
        <v>0.627973020944267</v>
      </c>
      <c r="T78" s="32"/>
      <c r="U78" s="36">
        <v>785</v>
      </c>
      <c r="V78" s="32"/>
      <c r="W78" s="37">
        <f t="shared" si="13"/>
        <v>0.4447592067988669</v>
      </c>
      <c r="X78" s="32"/>
      <c r="Y78" s="36">
        <v>980</v>
      </c>
      <c r="Z78" s="32"/>
      <c r="AA78" s="37">
        <f t="shared" si="9"/>
        <v>0.5552407932011332</v>
      </c>
      <c r="AB78" s="32"/>
      <c r="AC78" s="38">
        <f t="shared" si="10"/>
        <v>1765</v>
      </c>
      <c r="AD78" s="32"/>
      <c r="AE78" s="36">
        <v>4</v>
      </c>
      <c r="AF78" s="32"/>
      <c r="AG78" s="37">
        <f t="shared" si="11"/>
        <v>0.0022611644997173543</v>
      </c>
      <c r="AH78" s="32"/>
      <c r="AI78" s="36">
        <v>2</v>
      </c>
      <c r="AJ78" s="32"/>
      <c r="AK78" s="37">
        <f t="shared" si="12"/>
        <v>0.0011305822498586771</v>
      </c>
      <c r="AL78" s="32"/>
      <c r="AM78" s="36">
        <v>0</v>
      </c>
      <c r="AN78" s="18"/>
    </row>
    <row r="79" spans="1:40" ht="12.75">
      <c r="A79" s="18"/>
      <c r="B79" s="31">
        <v>72</v>
      </c>
      <c r="C79" s="32"/>
      <c r="D79" s="33" t="s">
        <v>79</v>
      </c>
      <c r="E79" s="31">
        <v>2</v>
      </c>
      <c r="F79" s="32"/>
      <c r="G79" s="34">
        <v>992</v>
      </c>
      <c r="H79" s="35"/>
      <c r="I79" s="34">
        <v>967</v>
      </c>
      <c r="J79" s="32"/>
      <c r="K79" s="35">
        <v>1959</v>
      </c>
      <c r="L79" s="32"/>
      <c r="M79" s="36">
        <v>644</v>
      </c>
      <c r="N79" s="32"/>
      <c r="O79" s="36">
        <v>633</v>
      </c>
      <c r="P79" s="32"/>
      <c r="Q79" s="35">
        <f t="shared" si="7"/>
        <v>1277</v>
      </c>
      <c r="R79" s="32"/>
      <c r="S79" s="37">
        <f t="shared" si="8"/>
        <v>0.6518631955079122</v>
      </c>
      <c r="T79" s="32"/>
      <c r="U79" s="36">
        <v>670</v>
      </c>
      <c r="V79" s="32"/>
      <c r="W79" s="37">
        <f t="shared" si="13"/>
        <v>0.5300632911392406</v>
      </c>
      <c r="X79" s="32"/>
      <c r="Y79" s="36">
        <v>594</v>
      </c>
      <c r="Z79" s="32"/>
      <c r="AA79" s="37">
        <f t="shared" si="9"/>
        <v>0.4699367088607595</v>
      </c>
      <c r="AB79" s="32"/>
      <c r="AC79" s="38">
        <f t="shared" si="10"/>
        <v>1264</v>
      </c>
      <c r="AD79" s="32"/>
      <c r="AE79" s="36">
        <v>13</v>
      </c>
      <c r="AF79" s="32"/>
      <c r="AG79" s="37">
        <f t="shared" si="11"/>
        <v>0.010180109631949883</v>
      </c>
      <c r="AH79" s="32"/>
      <c r="AI79" s="36">
        <v>8</v>
      </c>
      <c r="AJ79" s="32"/>
      <c r="AK79" s="37">
        <f t="shared" si="12"/>
        <v>0.006264682850430697</v>
      </c>
      <c r="AL79" s="32"/>
      <c r="AM79" s="36">
        <v>0</v>
      </c>
      <c r="AN79" s="18"/>
    </row>
    <row r="80" spans="1:40" ht="12.75">
      <c r="A80" s="18"/>
      <c r="B80" s="31">
        <v>73</v>
      </c>
      <c r="C80" s="32"/>
      <c r="D80" s="33" t="s">
        <v>80</v>
      </c>
      <c r="E80" s="31">
        <v>1</v>
      </c>
      <c r="F80" s="32"/>
      <c r="G80" s="34">
        <v>403</v>
      </c>
      <c r="H80" s="35"/>
      <c r="I80" s="34">
        <v>434</v>
      </c>
      <c r="J80" s="32"/>
      <c r="K80" s="35">
        <v>837</v>
      </c>
      <c r="L80" s="32"/>
      <c r="M80" s="36">
        <v>236</v>
      </c>
      <c r="N80" s="32"/>
      <c r="O80" s="36">
        <v>246</v>
      </c>
      <c r="P80" s="32"/>
      <c r="Q80" s="35">
        <f t="shared" si="7"/>
        <v>482</v>
      </c>
      <c r="R80" s="32"/>
      <c r="S80" s="37">
        <f t="shared" si="8"/>
        <v>0.5758661887694145</v>
      </c>
      <c r="T80" s="32"/>
      <c r="U80" s="36">
        <v>312</v>
      </c>
      <c r="V80" s="32"/>
      <c r="W80" s="37">
        <f t="shared" si="13"/>
        <v>0.6540880503144654</v>
      </c>
      <c r="X80" s="32"/>
      <c r="Y80" s="36">
        <v>165</v>
      </c>
      <c r="Z80" s="32"/>
      <c r="AA80" s="37">
        <f t="shared" si="9"/>
        <v>0.34591194968553457</v>
      </c>
      <c r="AB80" s="32"/>
      <c r="AC80" s="38">
        <f t="shared" si="10"/>
        <v>477</v>
      </c>
      <c r="AD80" s="32"/>
      <c r="AE80" s="36">
        <v>5</v>
      </c>
      <c r="AF80" s="32"/>
      <c r="AG80" s="37">
        <f t="shared" si="11"/>
        <v>0.01037344398340249</v>
      </c>
      <c r="AH80" s="32"/>
      <c r="AI80" s="36">
        <v>2</v>
      </c>
      <c r="AJ80" s="32"/>
      <c r="AK80" s="37">
        <f t="shared" si="12"/>
        <v>0.004149377593360996</v>
      </c>
      <c r="AL80" s="32"/>
      <c r="AM80" s="36">
        <v>0</v>
      </c>
      <c r="AN80" s="18"/>
    </row>
    <row r="81" spans="1:40" ht="12.75">
      <c r="A81" s="18"/>
      <c r="B81" s="31">
        <v>74</v>
      </c>
      <c r="C81" s="32"/>
      <c r="D81" s="33" t="s">
        <v>81</v>
      </c>
      <c r="E81" s="31">
        <v>1</v>
      </c>
      <c r="F81" s="32"/>
      <c r="G81" s="34">
        <v>489</v>
      </c>
      <c r="H81" s="35"/>
      <c r="I81" s="34">
        <v>528</v>
      </c>
      <c r="J81" s="32"/>
      <c r="K81" s="35">
        <v>1017</v>
      </c>
      <c r="L81" s="32"/>
      <c r="M81" s="36">
        <v>304</v>
      </c>
      <c r="N81" s="32"/>
      <c r="O81" s="36">
        <v>310</v>
      </c>
      <c r="P81" s="32"/>
      <c r="Q81" s="35">
        <f t="shared" si="7"/>
        <v>614</v>
      </c>
      <c r="R81" s="32"/>
      <c r="S81" s="37">
        <f t="shared" si="8"/>
        <v>0.6037364798426745</v>
      </c>
      <c r="T81" s="32"/>
      <c r="U81" s="36">
        <v>280</v>
      </c>
      <c r="V81" s="32"/>
      <c r="W81" s="37">
        <f t="shared" si="13"/>
        <v>0.45977011494252873</v>
      </c>
      <c r="X81" s="32"/>
      <c r="Y81" s="36">
        <v>329</v>
      </c>
      <c r="Z81" s="32"/>
      <c r="AA81" s="37">
        <f t="shared" si="9"/>
        <v>0.5402298850574713</v>
      </c>
      <c r="AB81" s="32"/>
      <c r="AC81" s="38">
        <f t="shared" si="10"/>
        <v>609</v>
      </c>
      <c r="AD81" s="32"/>
      <c r="AE81" s="36">
        <v>5</v>
      </c>
      <c r="AF81" s="32"/>
      <c r="AG81" s="37">
        <f t="shared" si="11"/>
        <v>0.008143322475570033</v>
      </c>
      <c r="AH81" s="32"/>
      <c r="AI81" s="36">
        <v>2</v>
      </c>
      <c r="AJ81" s="32"/>
      <c r="AK81" s="37">
        <f t="shared" si="12"/>
        <v>0.003257328990228013</v>
      </c>
      <c r="AL81" s="32"/>
      <c r="AM81" s="36">
        <v>0</v>
      </c>
      <c r="AN81" s="18"/>
    </row>
    <row r="82" spans="1:40" ht="12.75">
      <c r="A82" s="18"/>
      <c r="B82" s="31">
        <v>75</v>
      </c>
      <c r="C82" s="32"/>
      <c r="D82" s="33" t="s">
        <v>82</v>
      </c>
      <c r="E82" s="31">
        <v>2</v>
      </c>
      <c r="F82" s="32"/>
      <c r="G82" s="34">
        <v>577</v>
      </c>
      <c r="H82" s="35"/>
      <c r="I82" s="34">
        <v>606</v>
      </c>
      <c r="J82" s="32"/>
      <c r="K82" s="35">
        <v>1183</v>
      </c>
      <c r="L82" s="32"/>
      <c r="M82" s="36">
        <v>366</v>
      </c>
      <c r="N82" s="32"/>
      <c r="O82" s="36">
        <v>368</v>
      </c>
      <c r="P82" s="32"/>
      <c r="Q82" s="35">
        <f t="shared" si="7"/>
        <v>734</v>
      </c>
      <c r="R82" s="32"/>
      <c r="S82" s="37">
        <f t="shared" si="8"/>
        <v>0.6204564666103127</v>
      </c>
      <c r="T82" s="32"/>
      <c r="U82" s="36">
        <v>358</v>
      </c>
      <c r="V82" s="32"/>
      <c r="W82" s="37">
        <f t="shared" si="13"/>
        <v>0.49108367626886146</v>
      </c>
      <c r="X82" s="32"/>
      <c r="Y82" s="36">
        <v>371</v>
      </c>
      <c r="Z82" s="32"/>
      <c r="AA82" s="37">
        <f t="shared" si="9"/>
        <v>0.5089163237311386</v>
      </c>
      <c r="AB82" s="32"/>
      <c r="AC82" s="38">
        <f t="shared" si="10"/>
        <v>729</v>
      </c>
      <c r="AD82" s="32"/>
      <c r="AE82" s="36">
        <v>5</v>
      </c>
      <c r="AF82" s="32"/>
      <c r="AG82" s="37">
        <f t="shared" si="11"/>
        <v>0.006811989100817439</v>
      </c>
      <c r="AH82" s="32"/>
      <c r="AI82" s="36">
        <v>5</v>
      </c>
      <c r="AJ82" s="32"/>
      <c r="AK82" s="37">
        <f t="shared" si="12"/>
        <v>0.006811989100817439</v>
      </c>
      <c r="AL82" s="32"/>
      <c r="AM82" s="36">
        <v>0</v>
      </c>
      <c r="AN82" s="18"/>
    </row>
    <row r="83" spans="1:40" ht="12.75">
      <c r="A83" s="18"/>
      <c r="B83" s="31">
        <v>76</v>
      </c>
      <c r="C83" s="32"/>
      <c r="D83" s="33" t="s">
        <v>83</v>
      </c>
      <c r="E83" s="31">
        <v>9</v>
      </c>
      <c r="F83" s="32"/>
      <c r="G83" s="34">
        <v>2664</v>
      </c>
      <c r="H83" s="35"/>
      <c r="I83" s="34">
        <v>2849</v>
      </c>
      <c r="J83" s="32"/>
      <c r="K83" s="35">
        <v>5513</v>
      </c>
      <c r="L83" s="32"/>
      <c r="M83" s="36">
        <v>1796</v>
      </c>
      <c r="N83" s="32"/>
      <c r="O83" s="36">
        <v>1818</v>
      </c>
      <c r="P83" s="32"/>
      <c r="Q83" s="35">
        <f t="shared" si="7"/>
        <v>3614</v>
      </c>
      <c r="R83" s="32"/>
      <c r="S83" s="37">
        <f t="shared" si="8"/>
        <v>0.6555414474877562</v>
      </c>
      <c r="T83" s="32"/>
      <c r="U83" s="36">
        <v>1871</v>
      </c>
      <c r="V83" s="32"/>
      <c r="W83" s="37">
        <f t="shared" si="13"/>
        <v>0.522479754258587</v>
      </c>
      <c r="X83" s="32"/>
      <c r="Y83" s="36">
        <v>1710</v>
      </c>
      <c r="Z83" s="32"/>
      <c r="AA83" s="37">
        <f t="shared" si="9"/>
        <v>0.477520245741413</v>
      </c>
      <c r="AB83" s="32"/>
      <c r="AC83" s="38">
        <f t="shared" si="10"/>
        <v>3581</v>
      </c>
      <c r="AD83" s="32"/>
      <c r="AE83" s="36">
        <v>33</v>
      </c>
      <c r="AF83" s="32"/>
      <c r="AG83" s="37">
        <f t="shared" si="11"/>
        <v>0.009131156613171001</v>
      </c>
      <c r="AH83" s="32"/>
      <c r="AI83" s="36">
        <v>11</v>
      </c>
      <c r="AJ83" s="32"/>
      <c r="AK83" s="37">
        <f t="shared" si="12"/>
        <v>0.0030437188710570003</v>
      </c>
      <c r="AL83" s="32"/>
      <c r="AM83" s="36">
        <v>0</v>
      </c>
      <c r="AN83" s="18"/>
    </row>
    <row r="84" spans="1:40" ht="12.75">
      <c r="A84" s="18"/>
      <c r="B84" s="31">
        <v>77</v>
      </c>
      <c r="C84" s="32"/>
      <c r="D84" s="33" t="s">
        <v>84</v>
      </c>
      <c r="E84" s="31">
        <v>2</v>
      </c>
      <c r="F84" s="32"/>
      <c r="G84" s="34">
        <v>553</v>
      </c>
      <c r="H84" s="35"/>
      <c r="I84" s="34">
        <v>520</v>
      </c>
      <c r="J84" s="32"/>
      <c r="K84" s="35">
        <v>1073</v>
      </c>
      <c r="L84" s="32"/>
      <c r="M84" s="36">
        <v>320</v>
      </c>
      <c r="N84" s="32"/>
      <c r="O84" s="36">
        <v>289</v>
      </c>
      <c r="P84" s="32"/>
      <c r="Q84" s="35">
        <f t="shared" si="7"/>
        <v>609</v>
      </c>
      <c r="R84" s="32"/>
      <c r="S84" s="37">
        <f t="shared" si="8"/>
        <v>0.5675675675675675</v>
      </c>
      <c r="T84" s="32"/>
      <c r="U84" s="36">
        <v>341</v>
      </c>
      <c r="V84" s="32"/>
      <c r="W84" s="37">
        <f t="shared" si="13"/>
        <v>0.5664451827242525</v>
      </c>
      <c r="X84" s="32"/>
      <c r="Y84" s="36">
        <v>261</v>
      </c>
      <c r="Z84" s="32"/>
      <c r="AA84" s="37">
        <f t="shared" si="9"/>
        <v>0.4335548172757475</v>
      </c>
      <c r="AB84" s="32"/>
      <c r="AC84" s="38">
        <f t="shared" si="10"/>
        <v>602</v>
      </c>
      <c r="AD84" s="32"/>
      <c r="AE84" s="36">
        <v>7</v>
      </c>
      <c r="AF84" s="32"/>
      <c r="AG84" s="37">
        <f t="shared" si="11"/>
        <v>0.011494252873563218</v>
      </c>
      <c r="AH84" s="32"/>
      <c r="AI84" s="36">
        <v>2</v>
      </c>
      <c r="AJ84" s="32"/>
      <c r="AK84" s="37">
        <f t="shared" si="12"/>
        <v>0.003284072249589491</v>
      </c>
      <c r="AL84" s="32"/>
      <c r="AM84" s="36">
        <v>0</v>
      </c>
      <c r="AN84" s="18"/>
    </row>
    <row r="85" spans="1:40" ht="12.75">
      <c r="A85" s="18"/>
      <c r="B85" s="31">
        <v>78</v>
      </c>
      <c r="C85" s="32"/>
      <c r="D85" s="33" t="s">
        <v>85</v>
      </c>
      <c r="E85" s="31">
        <v>1</v>
      </c>
      <c r="F85" s="32"/>
      <c r="G85" s="34">
        <v>345</v>
      </c>
      <c r="H85" s="35"/>
      <c r="I85" s="34">
        <v>324</v>
      </c>
      <c r="J85" s="32"/>
      <c r="K85" s="35">
        <v>669</v>
      </c>
      <c r="L85" s="32"/>
      <c r="M85" s="36">
        <v>187</v>
      </c>
      <c r="N85" s="32"/>
      <c r="O85" s="36">
        <v>181</v>
      </c>
      <c r="P85" s="32"/>
      <c r="Q85" s="35">
        <f t="shared" si="7"/>
        <v>368</v>
      </c>
      <c r="R85" s="32"/>
      <c r="S85" s="37">
        <f t="shared" si="8"/>
        <v>0.5500747384155455</v>
      </c>
      <c r="T85" s="32"/>
      <c r="U85" s="36">
        <v>259</v>
      </c>
      <c r="V85" s="32"/>
      <c r="W85" s="37">
        <f t="shared" si="13"/>
        <v>0.7038043478260869</v>
      </c>
      <c r="X85" s="32"/>
      <c r="Y85" s="36">
        <v>109</v>
      </c>
      <c r="Z85" s="32"/>
      <c r="AA85" s="37">
        <f t="shared" si="9"/>
        <v>0.296195652173913</v>
      </c>
      <c r="AB85" s="32"/>
      <c r="AC85" s="38">
        <f t="shared" si="10"/>
        <v>368</v>
      </c>
      <c r="AD85" s="32"/>
      <c r="AE85" s="36">
        <v>0</v>
      </c>
      <c r="AF85" s="32"/>
      <c r="AG85" s="37">
        <f t="shared" si="11"/>
        <v>0</v>
      </c>
      <c r="AH85" s="32"/>
      <c r="AI85" s="36">
        <v>0</v>
      </c>
      <c r="AJ85" s="32"/>
      <c r="AK85" s="37">
        <f t="shared" si="12"/>
        <v>0</v>
      </c>
      <c r="AL85" s="32"/>
      <c r="AM85" s="36">
        <v>0</v>
      </c>
      <c r="AN85" s="18"/>
    </row>
    <row r="86" spans="1:40" ht="12.75">
      <c r="A86" s="18"/>
      <c r="B86" s="31">
        <v>79</v>
      </c>
      <c r="C86" s="32"/>
      <c r="D86" s="33" t="s">
        <v>86</v>
      </c>
      <c r="E86" s="31">
        <v>2</v>
      </c>
      <c r="F86" s="32"/>
      <c r="G86" s="34">
        <v>574</v>
      </c>
      <c r="H86" s="35"/>
      <c r="I86" s="34">
        <v>522</v>
      </c>
      <c r="J86" s="32"/>
      <c r="K86" s="35">
        <v>1096</v>
      </c>
      <c r="L86" s="32"/>
      <c r="M86" s="36">
        <v>329</v>
      </c>
      <c r="N86" s="32"/>
      <c r="O86" s="36">
        <v>306</v>
      </c>
      <c r="P86" s="32"/>
      <c r="Q86" s="35">
        <f t="shared" si="7"/>
        <v>635</v>
      </c>
      <c r="R86" s="32"/>
      <c r="S86" s="37">
        <f t="shared" si="8"/>
        <v>0.5793795620437956</v>
      </c>
      <c r="T86" s="32"/>
      <c r="U86" s="36">
        <v>390</v>
      </c>
      <c r="V86" s="32"/>
      <c r="W86" s="37">
        <f t="shared" si="13"/>
        <v>0.6170886075949367</v>
      </c>
      <c r="X86" s="32"/>
      <c r="Y86" s="36">
        <v>242</v>
      </c>
      <c r="Z86" s="32"/>
      <c r="AA86" s="37">
        <f t="shared" si="9"/>
        <v>0.3829113924050633</v>
      </c>
      <c r="AB86" s="32"/>
      <c r="AC86" s="38">
        <f t="shared" si="10"/>
        <v>632</v>
      </c>
      <c r="AD86" s="32"/>
      <c r="AE86" s="36">
        <v>3</v>
      </c>
      <c r="AF86" s="32"/>
      <c r="AG86" s="37">
        <f t="shared" si="11"/>
        <v>0.004724409448818898</v>
      </c>
      <c r="AH86" s="32"/>
      <c r="AI86" s="36">
        <v>2</v>
      </c>
      <c r="AJ86" s="32"/>
      <c r="AK86" s="37">
        <f t="shared" si="12"/>
        <v>0.0031496062992125984</v>
      </c>
      <c r="AL86" s="32"/>
      <c r="AM86" s="36">
        <v>0</v>
      </c>
      <c r="AN86" s="18"/>
    </row>
    <row r="87" spans="1:40" ht="12.75">
      <c r="A87" s="18"/>
      <c r="B87" s="31">
        <v>80</v>
      </c>
      <c r="C87" s="32"/>
      <c r="D87" s="33" t="s">
        <v>87</v>
      </c>
      <c r="E87" s="31">
        <v>1</v>
      </c>
      <c r="F87" s="32"/>
      <c r="G87" s="34">
        <v>404</v>
      </c>
      <c r="H87" s="35"/>
      <c r="I87" s="34">
        <v>411</v>
      </c>
      <c r="J87" s="32"/>
      <c r="K87" s="35">
        <v>815</v>
      </c>
      <c r="L87" s="32"/>
      <c r="M87" s="36">
        <v>241</v>
      </c>
      <c r="N87" s="32"/>
      <c r="O87" s="36">
        <v>258</v>
      </c>
      <c r="P87" s="32"/>
      <c r="Q87" s="35">
        <f t="shared" si="7"/>
        <v>499</v>
      </c>
      <c r="R87" s="32"/>
      <c r="S87" s="37">
        <f t="shared" si="8"/>
        <v>0.6122699386503068</v>
      </c>
      <c r="T87" s="32"/>
      <c r="U87" s="36">
        <v>353</v>
      </c>
      <c r="V87" s="32"/>
      <c r="W87" s="37">
        <f t="shared" si="13"/>
        <v>0.7131313131313132</v>
      </c>
      <c r="X87" s="32"/>
      <c r="Y87" s="36">
        <v>142</v>
      </c>
      <c r="Z87" s="32"/>
      <c r="AA87" s="37">
        <f t="shared" si="9"/>
        <v>0.2868686868686869</v>
      </c>
      <c r="AB87" s="32"/>
      <c r="AC87" s="38">
        <f t="shared" si="10"/>
        <v>495</v>
      </c>
      <c r="AD87" s="32"/>
      <c r="AE87" s="36">
        <v>4</v>
      </c>
      <c r="AF87" s="32"/>
      <c r="AG87" s="37">
        <f t="shared" si="11"/>
        <v>0.008016032064128256</v>
      </c>
      <c r="AH87" s="32"/>
      <c r="AI87" s="36">
        <v>0</v>
      </c>
      <c r="AJ87" s="32"/>
      <c r="AK87" s="37">
        <f t="shared" si="12"/>
        <v>0</v>
      </c>
      <c r="AL87" s="32"/>
      <c r="AM87" s="36">
        <v>0</v>
      </c>
      <c r="AN87" s="18"/>
    </row>
    <row r="88" spans="1:40" ht="12.75">
      <c r="A88" s="18"/>
      <c r="B88" s="31">
        <v>81</v>
      </c>
      <c r="C88" s="32"/>
      <c r="D88" s="33" t="s">
        <v>88</v>
      </c>
      <c r="E88" s="31">
        <v>4</v>
      </c>
      <c r="F88" s="32"/>
      <c r="G88" s="34">
        <v>1346</v>
      </c>
      <c r="H88" s="35"/>
      <c r="I88" s="34">
        <v>1334</v>
      </c>
      <c r="J88" s="32"/>
      <c r="K88" s="35">
        <v>2680</v>
      </c>
      <c r="L88" s="32"/>
      <c r="M88" s="36">
        <v>913</v>
      </c>
      <c r="N88" s="32"/>
      <c r="O88" s="36">
        <v>836</v>
      </c>
      <c r="P88" s="32"/>
      <c r="Q88" s="35">
        <f t="shared" si="7"/>
        <v>1749</v>
      </c>
      <c r="R88" s="32"/>
      <c r="S88" s="37">
        <f t="shared" si="8"/>
        <v>0.6526119402985074</v>
      </c>
      <c r="T88" s="32"/>
      <c r="U88" s="36">
        <v>1062</v>
      </c>
      <c r="V88" s="32"/>
      <c r="W88" s="37">
        <f t="shared" si="13"/>
        <v>0.6106958021851638</v>
      </c>
      <c r="X88" s="32"/>
      <c r="Y88" s="36">
        <v>677</v>
      </c>
      <c r="Z88" s="32"/>
      <c r="AA88" s="37">
        <f t="shared" si="9"/>
        <v>0.3893041978148361</v>
      </c>
      <c r="AB88" s="32"/>
      <c r="AC88" s="38">
        <f t="shared" si="10"/>
        <v>1739</v>
      </c>
      <c r="AD88" s="32"/>
      <c r="AE88" s="36">
        <v>10</v>
      </c>
      <c r="AF88" s="32"/>
      <c r="AG88" s="37">
        <f t="shared" si="11"/>
        <v>0.005717552887364208</v>
      </c>
      <c r="AH88" s="32"/>
      <c r="AI88" s="36">
        <v>6</v>
      </c>
      <c r="AJ88" s="32"/>
      <c r="AK88" s="37">
        <f t="shared" si="12"/>
        <v>0.003430531732418525</v>
      </c>
      <c r="AL88" s="32"/>
      <c r="AM88" s="36">
        <v>0</v>
      </c>
      <c r="AN88" s="18"/>
    </row>
    <row r="89" spans="1:40" ht="12.75">
      <c r="A89" s="18"/>
      <c r="B89" s="31">
        <v>82</v>
      </c>
      <c r="C89" s="32"/>
      <c r="D89" s="33" t="s">
        <v>89</v>
      </c>
      <c r="E89" s="31">
        <v>1</v>
      </c>
      <c r="F89" s="32"/>
      <c r="G89" s="34">
        <v>199</v>
      </c>
      <c r="H89" s="35"/>
      <c r="I89" s="34">
        <v>186</v>
      </c>
      <c r="J89" s="32"/>
      <c r="K89" s="35">
        <v>385</v>
      </c>
      <c r="L89" s="32"/>
      <c r="M89" s="36">
        <v>155</v>
      </c>
      <c r="N89" s="32"/>
      <c r="O89" s="36">
        <v>134</v>
      </c>
      <c r="P89" s="32"/>
      <c r="Q89" s="35">
        <f t="shared" si="7"/>
        <v>289</v>
      </c>
      <c r="R89" s="32"/>
      <c r="S89" s="37">
        <f t="shared" si="8"/>
        <v>0.7506493506493507</v>
      </c>
      <c r="T89" s="32"/>
      <c r="U89" s="36">
        <v>187</v>
      </c>
      <c r="V89" s="32"/>
      <c r="W89" s="37">
        <f t="shared" si="13"/>
        <v>0.6515679442508711</v>
      </c>
      <c r="X89" s="32"/>
      <c r="Y89" s="36">
        <v>100</v>
      </c>
      <c r="Z89" s="32"/>
      <c r="AA89" s="37">
        <f t="shared" si="9"/>
        <v>0.34843205574912894</v>
      </c>
      <c r="AB89" s="32"/>
      <c r="AC89" s="38">
        <f t="shared" si="10"/>
        <v>287</v>
      </c>
      <c r="AD89" s="32"/>
      <c r="AE89" s="36">
        <v>2</v>
      </c>
      <c r="AF89" s="32"/>
      <c r="AG89" s="37">
        <f t="shared" si="11"/>
        <v>0.006920415224913495</v>
      </c>
      <c r="AH89" s="32"/>
      <c r="AI89" s="36">
        <v>0</v>
      </c>
      <c r="AJ89" s="32"/>
      <c r="AK89" s="37">
        <f t="shared" si="12"/>
        <v>0</v>
      </c>
      <c r="AL89" s="32"/>
      <c r="AM89" s="36">
        <v>0</v>
      </c>
      <c r="AN89" s="18"/>
    </row>
    <row r="90" spans="1:40" ht="12.75">
      <c r="A90" s="18"/>
      <c r="B90" s="31">
        <v>83</v>
      </c>
      <c r="C90" s="32"/>
      <c r="D90" s="33" t="s">
        <v>90</v>
      </c>
      <c r="E90" s="31">
        <v>3</v>
      </c>
      <c r="F90" s="32"/>
      <c r="G90" s="34">
        <v>767</v>
      </c>
      <c r="H90" s="35"/>
      <c r="I90" s="34">
        <v>787</v>
      </c>
      <c r="J90" s="32"/>
      <c r="K90" s="35">
        <v>1554</v>
      </c>
      <c r="L90" s="32"/>
      <c r="M90" s="36">
        <v>490</v>
      </c>
      <c r="N90" s="32"/>
      <c r="O90" s="36">
        <v>467</v>
      </c>
      <c r="P90" s="32"/>
      <c r="Q90" s="35">
        <f t="shared" si="7"/>
        <v>957</v>
      </c>
      <c r="R90" s="32"/>
      <c r="S90" s="37">
        <f t="shared" si="8"/>
        <v>0.6158301158301158</v>
      </c>
      <c r="T90" s="32"/>
      <c r="U90" s="36">
        <v>513</v>
      </c>
      <c r="V90" s="32"/>
      <c r="W90" s="37">
        <f t="shared" si="13"/>
        <v>0.5440084835630965</v>
      </c>
      <c r="X90" s="32"/>
      <c r="Y90" s="36">
        <v>430</v>
      </c>
      <c r="Z90" s="32"/>
      <c r="AA90" s="37">
        <f t="shared" si="9"/>
        <v>0.4559915164369035</v>
      </c>
      <c r="AB90" s="32"/>
      <c r="AC90" s="38">
        <f t="shared" si="10"/>
        <v>943</v>
      </c>
      <c r="AD90" s="32"/>
      <c r="AE90" s="36">
        <v>14</v>
      </c>
      <c r="AF90" s="32"/>
      <c r="AG90" s="37">
        <f t="shared" si="11"/>
        <v>0.014629049111807733</v>
      </c>
      <c r="AH90" s="32"/>
      <c r="AI90" s="36">
        <v>8</v>
      </c>
      <c r="AJ90" s="32"/>
      <c r="AK90" s="37">
        <f t="shared" si="12"/>
        <v>0.008359456635318705</v>
      </c>
      <c r="AL90" s="32"/>
      <c r="AM90" s="36">
        <v>0</v>
      </c>
      <c r="AN90" s="18"/>
    </row>
    <row r="91" spans="1:40" ht="12.75">
      <c r="A91" s="18"/>
      <c r="B91" s="31">
        <v>84</v>
      </c>
      <c r="C91" s="32"/>
      <c r="D91" s="33" t="s">
        <v>91</v>
      </c>
      <c r="E91" s="31">
        <v>7</v>
      </c>
      <c r="F91" s="32"/>
      <c r="G91" s="34">
        <v>2868</v>
      </c>
      <c r="H91" s="35"/>
      <c r="I91" s="34">
        <v>3124</v>
      </c>
      <c r="J91" s="32"/>
      <c r="K91" s="35">
        <v>5992</v>
      </c>
      <c r="L91" s="32"/>
      <c r="M91" s="36">
        <v>1785</v>
      </c>
      <c r="N91" s="32"/>
      <c r="O91" s="36">
        <v>1843</v>
      </c>
      <c r="P91" s="32"/>
      <c r="Q91" s="35">
        <f t="shared" si="7"/>
        <v>3628</v>
      </c>
      <c r="R91" s="32"/>
      <c r="S91" s="37">
        <f t="shared" si="8"/>
        <v>0.6054739652870494</v>
      </c>
      <c r="T91" s="32"/>
      <c r="U91" s="36">
        <v>2039</v>
      </c>
      <c r="V91" s="32"/>
      <c r="W91" s="37">
        <f t="shared" si="13"/>
        <v>0.5670189098998888</v>
      </c>
      <c r="X91" s="32"/>
      <c r="Y91" s="36">
        <v>1557</v>
      </c>
      <c r="Z91" s="32"/>
      <c r="AA91" s="37">
        <f t="shared" si="9"/>
        <v>0.4329810901001112</v>
      </c>
      <c r="AB91" s="32"/>
      <c r="AC91" s="38">
        <f t="shared" si="10"/>
        <v>3596</v>
      </c>
      <c r="AD91" s="32"/>
      <c r="AE91" s="36">
        <v>32</v>
      </c>
      <c r="AF91" s="32"/>
      <c r="AG91" s="37">
        <f t="shared" si="11"/>
        <v>0.008820286659316428</v>
      </c>
      <c r="AH91" s="32"/>
      <c r="AI91" s="36">
        <v>14</v>
      </c>
      <c r="AJ91" s="32"/>
      <c r="AK91" s="37">
        <f t="shared" si="12"/>
        <v>0.003858875413450937</v>
      </c>
      <c r="AL91" s="32"/>
      <c r="AM91" s="36">
        <v>0</v>
      </c>
      <c r="AN91" s="18"/>
    </row>
    <row r="92" spans="1:40" ht="12.75">
      <c r="A92" s="18"/>
      <c r="B92" s="31">
        <v>85</v>
      </c>
      <c r="C92" s="32"/>
      <c r="D92" s="33" t="s">
        <v>92</v>
      </c>
      <c r="E92" s="31">
        <v>3</v>
      </c>
      <c r="F92" s="32"/>
      <c r="G92" s="34">
        <v>864</v>
      </c>
      <c r="H92" s="35"/>
      <c r="I92" s="34">
        <v>964</v>
      </c>
      <c r="J92" s="32"/>
      <c r="K92" s="35">
        <v>1828</v>
      </c>
      <c r="L92" s="32"/>
      <c r="M92" s="36">
        <v>556</v>
      </c>
      <c r="N92" s="32"/>
      <c r="O92" s="36">
        <v>569</v>
      </c>
      <c r="P92" s="32"/>
      <c r="Q92" s="35">
        <f t="shared" si="7"/>
        <v>1125</v>
      </c>
      <c r="R92" s="32"/>
      <c r="S92" s="37">
        <f t="shared" si="8"/>
        <v>0.6154266958424508</v>
      </c>
      <c r="T92" s="32"/>
      <c r="U92" s="36">
        <v>711</v>
      </c>
      <c r="V92" s="32"/>
      <c r="W92" s="37">
        <f t="shared" si="13"/>
        <v>0.63996399639964</v>
      </c>
      <c r="X92" s="32"/>
      <c r="Y92" s="36">
        <v>400</v>
      </c>
      <c r="Z92" s="32"/>
      <c r="AA92" s="37">
        <f t="shared" si="9"/>
        <v>0.36003600360036003</v>
      </c>
      <c r="AB92" s="32"/>
      <c r="AC92" s="38">
        <f t="shared" si="10"/>
        <v>1111</v>
      </c>
      <c r="AD92" s="32"/>
      <c r="AE92" s="36">
        <v>14</v>
      </c>
      <c r="AF92" s="32"/>
      <c r="AG92" s="37">
        <f t="shared" si="11"/>
        <v>0.012444444444444444</v>
      </c>
      <c r="AH92" s="32"/>
      <c r="AI92" s="36">
        <v>7</v>
      </c>
      <c r="AJ92" s="32"/>
      <c r="AK92" s="37">
        <f t="shared" si="12"/>
        <v>0.006222222222222222</v>
      </c>
      <c r="AL92" s="32"/>
      <c r="AM92" s="36">
        <v>0</v>
      </c>
      <c r="AN92" s="18"/>
    </row>
    <row r="93" spans="1:40" ht="12.75">
      <c r="A93" s="18"/>
      <c r="B93" s="31">
        <v>86</v>
      </c>
      <c r="C93" s="32"/>
      <c r="D93" s="33" t="s">
        <v>93</v>
      </c>
      <c r="E93" s="31">
        <v>2</v>
      </c>
      <c r="F93" s="32"/>
      <c r="G93" s="34">
        <v>1056</v>
      </c>
      <c r="H93" s="35"/>
      <c r="I93" s="34">
        <v>1123</v>
      </c>
      <c r="J93" s="32"/>
      <c r="K93" s="35">
        <v>2179</v>
      </c>
      <c r="L93" s="32"/>
      <c r="M93" s="36">
        <v>659</v>
      </c>
      <c r="N93" s="32"/>
      <c r="O93" s="36">
        <v>672</v>
      </c>
      <c r="P93" s="32"/>
      <c r="Q93" s="35">
        <f t="shared" si="7"/>
        <v>1331</v>
      </c>
      <c r="R93" s="32"/>
      <c r="S93" s="37">
        <f t="shared" si="8"/>
        <v>0.6108306562643414</v>
      </c>
      <c r="T93" s="32"/>
      <c r="U93" s="36">
        <v>730</v>
      </c>
      <c r="V93" s="32"/>
      <c r="W93" s="37">
        <f t="shared" si="13"/>
        <v>0.5513595166163142</v>
      </c>
      <c r="X93" s="32"/>
      <c r="Y93" s="36">
        <v>594</v>
      </c>
      <c r="Z93" s="32"/>
      <c r="AA93" s="37">
        <f t="shared" si="9"/>
        <v>0.4486404833836858</v>
      </c>
      <c r="AB93" s="32"/>
      <c r="AC93" s="38">
        <f t="shared" si="10"/>
        <v>1324</v>
      </c>
      <c r="AD93" s="32"/>
      <c r="AE93" s="36">
        <v>7</v>
      </c>
      <c r="AF93" s="32"/>
      <c r="AG93" s="37">
        <f t="shared" si="11"/>
        <v>0.005259203606311044</v>
      </c>
      <c r="AH93" s="32"/>
      <c r="AI93" s="36">
        <v>2</v>
      </c>
      <c r="AJ93" s="32"/>
      <c r="AK93" s="37">
        <f t="shared" si="12"/>
        <v>0.0015026296018031556</v>
      </c>
      <c r="AL93" s="32"/>
      <c r="AM93" s="36">
        <v>0</v>
      </c>
      <c r="AN93" s="18"/>
    </row>
    <row r="94" spans="1:40" ht="12.75">
      <c r="A94" s="18"/>
      <c r="B94" s="31">
        <v>87</v>
      </c>
      <c r="C94" s="32"/>
      <c r="D94" s="33" t="s">
        <v>94</v>
      </c>
      <c r="E94" s="31">
        <v>1</v>
      </c>
      <c r="F94" s="32"/>
      <c r="G94" s="34">
        <v>452</v>
      </c>
      <c r="H94" s="35"/>
      <c r="I94" s="34">
        <v>425</v>
      </c>
      <c r="J94" s="32"/>
      <c r="K94" s="35">
        <v>877</v>
      </c>
      <c r="L94" s="32"/>
      <c r="M94" s="36">
        <v>261</v>
      </c>
      <c r="N94" s="32"/>
      <c r="O94" s="36">
        <v>244</v>
      </c>
      <c r="P94" s="32"/>
      <c r="Q94" s="35">
        <f t="shared" si="7"/>
        <v>505</v>
      </c>
      <c r="R94" s="32"/>
      <c r="S94" s="37">
        <f t="shared" si="8"/>
        <v>0.5758266818700114</v>
      </c>
      <c r="T94" s="32"/>
      <c r="U94" s="36">
        <v>319</v>
      </c>
      <c r="V94" s="32"/>
      <c r="W94" s="37">
        <f t="shared" si="13"/>
        <v>0.641851106639839</v>
      </c>
      <c r="X94" s="32"/>
      <c r="Y94" s="36">
        <v>178</v>
      </c>
      <c r="Z94" s="32"/>
      <c r="AA94" s="37">
        <f t="shared" si="9"/>
        <v>0.358148893360161</v>
      </c>
      <c r="AB94" s="32"/>
      <c r="AC94" s="38">
        <f t="shared" si="10"/>
        <v>497</v>
      </c>
      <c r="AD94" s="32"/>
      <c r="AE94" s="36">
        <v>8</v>
      </c>
      <c r="AF94" s="32"/>
      <c r="AG94" s="37">
        <f t="shared" si="11"/>
        <v>0.015841584158415842</v>
      </c>
      <c r="AH94" s="32"/>
      <c r="AI94" s="36">
        <v>5</v>
      </c>
      <c r="AJ94" s="32"/>
      <c r="AK94" s="37">
        <f t="shared" si="12"/>
        <v>0.009900990099009901</v>
      </c>
      <c r="AL94" s="32"/>
      <c r="AM94" s="36">
        <v>0</v>
      </c>
      <c r="AN94" s="18"/>
    </row>
    <row r="95" spans="1:40" ht="12.75">
      <c r="A95" s="18"/>
      <c r="B95" s="31">
        <v>88</v>
      </c>
      <c r="C95" s="32"/>
      <c r="D95" s="33" t="s">
        <v>95</v>
      </c>
      <c r="E95" s="31">
        <v>4</v>
      </c>
      <c r="F95" s="32"/>
      <c r="G95" s="34">
        <v>764</v>
      </c>
      <c r="H95" s="35"/>
      <c r="I95" s="34">
        <v>908</v>
      </c>
      <c r="J95" s="32"/>
      <c r="K95" s="35">
        <v>1672</v>
      </c>
      <c r="L95" s="32"/>
      <c r="M95" s="36">
        <v>474</v>
      </c>
      <c r="N95" s="32"/>
      <c r="O95" s="36">
        <v>552</v>
      </c>
      <c r="P95" s="32"/>
      <c r="Q95" s="35">
        <f t="shared" si="7"/>
        <v>1026</v>
      </c>
      <c r="R95" s="32"/>
      <c r="S95" s="37">
        <f t="shared" si="8"/>
        <v>0.6136363636363636</v>
      </c>
      <c r="T95" s="32"/>
      <c r="U95" s="36">
        <v>615</v>
      </c>
      <c r="V95" s="32"/>
      <c r="W95" s="37">
        <f t="shared" si="13"/>
        <v>0.6089108910891089</v>
      </c>
      <c r="X95" s="32"/>
      <c r="Y95" s="36">
        <v>395</v>
      </c>
      <c r="Z95" s="32"/>
      <c r="AA95" s="37">
        <f t="shared" si="9"/>
        <v>0.3910891089108911</v>
      </c>
      <c r="AB95" s="32"/>
      <c r="AC95" s="38">
        <f t="shared" si="10"/>
        <v>1010</v>
      </c>
      <c r="AD95" s="32"/>
      <c r="AE95" s="36">
        <v>16</v>
      </c>
      <c r="AF95" s="32"/>
      <c r="AG95" s="37">
        <f t="shared" si="11"/>
        <v>0.015594541910331383</v>
      </c>
      <c r="AH95" s="32"/>
      <c r="AI95" s="36">
        <v>4</v>
      </c>
      <c r="AJ95" s="32"/>
      <c r="AK95" s="37">
        <f t="shared" si="12"/>
        <v>0.003898635477582846</v>
      </c>
      <c r="AL95" s="32"/>
      <c r="AM95" s="36">
        <v>0</v>
      </c>
      <c r="AN95" s="18"/>
    </row>
    <row r="96" spans="1:40" ht="12.75">
      <c r="A96" s="18"/>
      <c r="B96" s="31">
        <v>89</v>
      </c>
      <c r="C96" s="32"/>
      <c r="D96" s="33" t="s">
        <v>96</v>
      </c>
      <c r="E96" s="31">
        <v>2</v>
      </c>
      <c r="F96" s="32"/>
      <c r="G96" s="34">
        <v>602</v>
      </c>
      <c r="H96" s="35"/>
      <c r="I96" s="34">
        <v>646</v>
      </c>
      <c r="J96" s="32"/>
      <c r="K96" s="35">
        <v>1248</v>
      </c>
      <c r="L96" s="32"/>
      <c r="M96" s="36">
        <v>426</v>
      </c>
      <c r="N96" s="32"/>
      <c r="O96" s="36">
        <v>428</v>
      </c>
      <c r="P96" s="32"/>
      <c r="Q96" s="35">
        <f t="shared" si="7"/>
        <v>854</v>
      </c>
      <c r="R96" s="32"/>
      <c r="S96" s="37">
        <f t="shared" si="8"/>
        <v>0.6842948717948718</v>
      </c>
      <c r="T96" s="32"/>
      <c r="U96" s="36">
        <v>393</v>
      </c>
      <c r="V96" s="32"/>
      <c r="W96" s="37">
        <f t="shared" si="13"/>
        <v>0.4650887573964497</v>
      </c>
      <c r="X96" s="32"/>
      <c r="Y96" s="36">
        <v>452</v>
      </c>
      <c r="Z96" s="32"/>
      <c r="AA96" s="37">
        <f t="shared" si="9"/>
        <v>0.5349112426035503</v>
      </c>
      <c r="AB96" s="32"/>
      <c r="AC96" s="38">
        <f t="shared" si="10"/>
        <v>845</v>
      </c>
      <c r="AD96" s="32"/>
      <c r="AE96" s="36">
        <v>9</v>
      </c>
      <c r="AF96" s="32"/>
      <c r="AG96" s="37">
        <f t="shared" si="11"/>
        <v>0.01053864168618267</v>
      </c>
      <c r="AH96" s="32"/>
      <c r="AI96" s="36">
        <v>1</v>
      </c>
      <c r="AJ96" s="32"/>
      <c r="AK96" s="37">
        <f t="shared" si="12"/>
        <v>0.00117096018735363</v>
      </c>
      <c r="AL96" s="32"/>
      <c r="AM96" s="36">
        <v>0</v>
      </c>
      <c r="AN96" s="18"/>
    </row>
    <row r="97" spans="1:40" ht="12.75">
      <c r="A97" s="18"/>
      <c r="B97" s="31">
        <v>90</v>
      </c>
      <c r="C97" s="32"/>
      <c r="D97" s="33" t="s">
        <v>97</v>
      </c>
      <c r="E97" s="31">
        <v>2</v>
      </c>
      <c r="F97" s="32"/>
      <c r="G97" s="34">
        <v>603</v>
      </c>
      <c r="H97" s="35"/>
      <c r="I97" s="34">
        <v>670</v>
      </c>
      <c r="J97" s="32"/>
      <c r="K97" s="35">
        <v>1273</v>
      </c>
      <c r="L97" s="32"/>
      <c r="M97" s="36">
        <v>398</v>
      </c>
      <c r="N97" s="32"/>
      <c r="O97" s="36">
        <v>406</v>
      </c>
      <c r="P97" s="32"/>
      <c r="Q97" s="35">
        <f t="shared" si="7"/>
        <v>804</v>
      </c>
      <c r="R97" s="32"/>
      <c r="S97" s="37">
        <f t="shared" si="8"/>
        <v>0.631578947368421</v>
      </c>
      <c r="T97" s="32"/>
      <c r="U97" s="36">
        <v>395</v>
      </c>
      <c r="V97" s="32"/>
      <c r="W97" s="37">
        <f t="shared" si="13"/>
        <v>0.49436795994993743</v>
      </c>
      <c r="X97" s="32"/>
      <c r="Y97" s="36">
        <v>404</v>
      </c>
      <c r="Z97" s="32"/>
      <c r="AA97" s="37">
        <f t="shared" si="9"/>
        <v>0.5056320400500626</v>
      </c>
      <c r="AB97" s="32"/>
      <c r="AC97" s="38">
        <f t="shared" si="10"/>
        <v>799</v>
      </c>
      <c r="AD97" s="32"/>
      <c r="AE97" s="36">
        <v>5</v>
      </c>
      <c r="AF97" s="32"/>
      <c r="AG97" s="37">
        <f t="shared" si="11"/>
        <v>0.006218905472636816</v>
      </c>
      <c r="AH97" s="32"/>
      <c r="AI97" s="36">
        <v>2</v>
      </c>
      <c r="AJ97" s="32"/>
      <c r="AK97" s="37">
        <f t="shared" si="12"/>
        <v>0.0024875621890547263</v>
      </c>
      <c r="AL97" s="32"/>
      <c r="AM97" s="36">
        <v>0</v>
      </c>
      <c r="AN97" s="18"/>
    </row>
    <row r="98" spans="1:40" ht="12.75">
      <c r="A98" s="18"/>
      <c r="B98" s="31">
        <v>91</v>
      </c>
      <c r="C98" s="32"/>
      <c r="D98" s="33" t="s">
        <v>98</v>
      </c>
      <c r="E98" s="31">
        <v>1</v>
      </c>
      <c r="F98" s="32"/>
      <c r="G98" s="34">
        <v>187</v>
      </c>
      <c r="H98" s="35"/>
      <c r="I98" s="34">
        <v>203</v>
      </c>
      <c r="J98" s="32"/>
      <c r="K98" s="35">
        <v>390</v>
      </c>
      <c r="L98" s="32"/>
      <c r="M98" s="36">
        <v>123</v>
      </c>
      <c r="N98" s="32"/>
      <c r="O98" s="36">
        <v>123</v>
      </c>
      <c r="P98" s="32"/>
      <c r="Q98" s="35">
        <f t="shared" si="7"/>
        <v>246</v>
      </c>
      <c r="R98" s="32"/>
      <c r="S98" s="37">
        <f t="shared" si="8"/>
        <v>0.6307692307692307</v>
      </c>
      <c r="T98" s="32"/>
      <c r="U98" s="36">
        <v>147</v>
      </c>
      <c r="V98" s="32"/>
      <c r="W98" s="37">
        <f t="shared" si="13"/>
        <v>0.6</v>
      </c>
      <c r="X98" s="32"/>
      <c r="Y98" s="36">
        <v>98</v>
      </c>
      <c r="Z98" s="32"/>
      <c r="AA98" s="37">
        <f t="shared" si="9"/>
        <v>0.4</v>
      </c>
      <c r="AB98" s="32"/>
      <c r="AC98" s="38">
        <f t="shared" si="10"/>
        <v>245</v>
      </c>
      <c r="AD98" s="32"/>
      <c r="AE98" s="36">
        <v>1</v>
      </c>
      <c r="AF98" s="32"/>
      <c r="AG98" s="37">
        <f t="shared" si="11"/>
        <v>0.0040650406504065045</v>
      </c>
      <c r="AH98" s="32"/>
      <c r="AI98" s="36">
        <v>1</v>
      </c>
      <c r="AJ98" s="32"/>
      <c r="AK98" s="37">
        <f t="shared" si="12"/>
        <v>0.0040650406504065045</v>
      </c>
      <c r="AL98" s="32"/>
      <c r="AM98" s="36">
        <v>0</v>
      </c>
      <c r="AN98" s="18"/>
    </row>
    <row r="99" spans="1:40" ht="12.75">
      <c r="A99" s="18"/>
      <c r="B99" s="31">
        <v>92</v>
      </c>
      <c r="C99" s="32"/>
      <c r="D99" s="33" t="s">
        <v>99</v>
      </c>
      <c r="E99" s="31">
        <v>2</v>
      </c>
      <c r="F99" s="32"/>
      <c r="G99" s="34">
        <v>582</v>
      </c>
      <c r="H99" s="35"/>
      <c r="I99" s="34">
        <v>632</v>
      </c>
      <c r="J99" s="32"/>
      <c r="K99" s="35">
        <v>1214</v>
      </c>
      <c r="L99" s="32"/>
      <c r="M99" s="36">
        <v>373</v>
      </c>
      <c r="N99" s="32"/>
      <c r="O99" s="36">
        <v>378</v>
      </c>
      <c r="P99" s="32"/>
      <c r="Q99" s="35">
        <f t="shared" si="7"/>
        <v>751</v>
      </c>
      <c r="R99" s="32"/>
      <c r="S99" s="37">
        <f t="shared" si="8"/>
        <v>0.6186161449752883</v>
      </c>
      <c r="T99" s="32"/>
      <c r="U99" s="36">
        <v>404</v>
      </c>
      <c r="V99" s="32"/>
      <c r="W99" s="37">
        <f t="shared" si="13"/>
        <v>0.5459459459459459</v>
      </c>
      <c r="X99" s="32"/>
      <c r="Y99" s="36">
        <v>336</v>
      </c>
      <c r="Z99" s="32"/>
      <c r="AA99" s="37">
        <f t="shared" si="9"/>
        <v>0.4540540540540541</v>
      </c>
      <c r="AB99" s="32"/>
      <c r="AC99" s="38">
        <f t="shared" si="10"/>
        <v>740</v>
      </c>
      <c r="AD99" s="32"/>
      <c r="AE99" s="36">
        <v>11</v>
      </c>
      <c r="AF99" s="32"/>
      <c r="AG99" s="37">
        <f t="shared" si="11"/>
        <v>0.014647137150466045</v>
      </c>
      <c r="AH99" s="32"/>
      <c r="AI99" s="36">
        <v>3</v>
      </c>
      <c r="AJ99" s="32"/>
      <c r="AK99" s="37">
        <f t="shared" si="12"/>
        <v>0.0039946737683089215</v>
      </c>
      <c r="AL99" s="32"/>
      <c r="AM99" s="36">
        <v>0</v>
      </c>
      <c r="AN99" s="18"/>
    </row>
    <row r="100" spans="1:40" ht="12.75">
      <c r="A100" s="18"/>
      <c r="B100" s="31">
        <v>93</v>
      </c>
      <c r="C100" s="32"/>
      <c r="D100" s="33" t="s">
        <v>145</v>
      </c>
      <c r="E100" s="31">
        <v>1</v>
      </c>
      <c r="F100" s="32"/>
      <c r="G100" s="34">
        <v>254</v>
      </c>
      <c r="H100" s="35"/>
      <c r="I100" s="34">
        <v>269</v>
      </c>
      <c r="J100" s="32"/>
      <c r="K100" s="35">
        <v>523</v>
      </c>
      <c r="L100" s="32"/>
      <c r="M100" s="36">
        <v>161</v>
      </c>
      <c r="N100" s="32"/>
      <c r="O100" s="36">
        <v>177</v>
      </c>
      <c r="P100" s="32"/>
      <c r="Q100" s="35">
        <f t="shared" si="7"/>
        <v>338</v>
      </c>
      <c r="R100" s="32"/>
      <c r="S100" s="37">
        <f t="shared" si="8"/>
        <v>0.6462715105162524</v>
      </c>
      <c r="T100" s="32"/>
      <c r="U100" s="36">
        <v>197</v>
      </c>
      <c r="V100" s="32"/>
      <c r="W100" s="37">
        <f t="shared" si="13"/>
        <v>0.5863095238095238</v>
      </c>
      <c r="X100" s="32"/>
      <c r="Y100" s="36">
        <v>139</v>
      </c>
      <c r="Z100" s="32"/>
      <c r="AA100" s="37">
        <f t="shared" si="9"/>
        <v>0.41369047619047616</v>
      </c>
      <c r="AB100" s="32"/>
      <c r="AC100" s="38">
        <f t="shared" si="10"/>
        <v>336</v>
      </c>
      <c r="AD100" s="32"/>
      <c r="AE100" s="36">
        <v>2</v>
      </c>
      <c r="AF100" s="32"/>
      <c r="AG100" s="37">
        <f t="shared" si="11"/>
        <v>0.005917159763313609</v>
      </c>
      <c r="AH100" s="32"/>
      <c r="AI100" s="36">
        <v>1</v>
      </c>
      <c r="AJ100" s="32"/>
      <c r="AK100" s="37">
        <f t="shared" si="12"/>
        <v>0.0029585798816568047</v>
      </c>
      <c r="AL100" s="32"/>
      <c r="AM100" s="36">
        <v>0</v>
      </c>
      <c r="AN100" s="18"/>
    </row>
    <row r="101" spans="1:40" ht="12.75">
      <c r="A101" s="18"/>
      <c r="B101" s="31">
        <v>94</v>
      </c>
      <c r="C101" s="32"/>
      <c r="D101" s="33" t="s">
        <v>101</v>
      </c>
      <c r="E101" s="31">
        <v>4</v>
      </c>
      <c r="F101" s="32"/>
      <c r="G101" s="34">
        <v>1318</v>
      </c>
      <c r="H101" s="35"/>
      <c r="I101" s="34">
        <v>1288</v>
      </c>
      <c r="J101" s="32"/>
      <c r="K101" s="35">
        <v>2606</v>
      </c>
      <c r="L101" s="32"/>
      <c r="M101" s="36">
        <v>804</v>
      </c>
      <c r="N101" s="32"/>
      <c r="O101" s="36">
        <v>762</v>
      </c>
      <c r="P101" s="32"/>
      <c r="Q101" s="35">
        <f t="shared" si="7"/>
        <v>1566</v>
      </c>
      <c r="R101" s="32"/>
      <c r="S101" s="37">
        <f t="shared" si="8"/>
        <v>0.6009209516500383</v>
      </c>
      <c r="T101" s="32"/>
      <c r="U101" s="36">
        <v>857</v>
      </c>
      <c r="V101" s="32"/>
      <c r="W101" s="37">
        <f t="shared" si="13"/>
        <v>0.5561323815704088</v>
      </c>
      <c r="X101" s="32"/>
      <c r="Y101" s="36">
        <v>684</v>
      </c>
      <c r="Z101" s="32"/>
      <c r="AA101" s="37">
        <f t="shared" si="9"/>
        <v>0.44386761842959116</v>
      </c>
      <c r="AB101" s="32"/>
      <c r="AC101" s="38">
        <f t="shared" si="10"/>
        <v>1541</v>
      </c>
      <c r="AD101" s="32"/>
      <c r="AE101" s="36">
        <v>25</v>
      </c>
      <c r="AF101" s="32"/>
      <c r="AG101" s="37">
        <f t="shared" si="11"/>
        <v>0.015964240102171137</v>
      </c>
      <c r="AH101" s="32"/>
      <c r="AI101" s="36">
        <v>11</v>
      </c>
      <c r="AJ101" s="32"/>
      <c r="AK101" s="37">
        <f t="shared" si="12"/>
        <v>0.0070242656449553</v>
      </c>
      <c r="AL101" s="32"/>
      <c r="AM101" s="36">
        <v>0</v>
      </c>
      <c r="AN101" s="18"/>
    </row>
    <row r="102" spans="1:40" ht="12.75">
      <c r="A102" s="18"/>
      <c r="B102" s="31">
        <v>95</v>
      </c>
      <c r="C102" s="32"/>
      <c r="D102" s="33" t="s">
        <v>102</v>
      </c>
      <c r="E102" s="31">
        <v>5</v>
      </c>
      <c r="F102" s="32"/>
      <c r="G102" s="34">
        <v>1129</v>
      </c>
      <c r="H102" s="35"/>
      <c r="I102" s="34">
        <v>1201</v>
      </c>
      <c r="J102" s="32"/>
      <c r="K102" s="35">
        <v>2330</v>
      </c>
      <c r="L102" s="32"/>
      <c r="M102" s="36">
        <v>741</v>
      </c>
      <c r="N102" s="32"/>
      <c r="O102" s="36">
        <v>752</v>
      </c>
      <c r="P102" s="32"/>
      <c r="Q102" s="35">
        <f t="shared" si="7"/>
        <v>1493</v>
      </c>
      <c r="R102" s="32"/>
      <c r="S102" s="37">
        <f t="shared" si="8"/>
        <v>0.6407725321888412</v>
      </c>
      <c r="T102" s="32"/>
      <c r="U102" s="36">
        <v>760</v>
      </c>
      <c r="V102" s="32"/>
      <c r="W102" s="37">
        <f t="shared" si="13"/>
        <v>0.5142083897158322</v>
      </c>
      <c r="X102" s="32"/>
      <c r="Y102" s="36">
        <v>718</v>
      </c>
      <c r="Z102" s="32"/>
      <c r="AA102" s="37">
        <f t="shared" si="9"/>
        <v>0.4857916102841678</v>
      </c>
      <c r="AB102" s="32"/>
      <c r="AC102" s="38">
        <f t="shared" si="10"/>
        <v>1478</v>
      </c>
      <c r="AD102" s="32"/>
      <c r="AE102" s="36">
        <v>15</v>
      </c>
      <c r="AF102" s="32"/>
      <c r="AG102" s="37">
        <f t="shared" si="11"/>
        <v>0.010046885465505693</v>
      </c>
      <c r="AH102" s="32"/>
      <c r="AI102" s="36">
        <v>7</v>
      </c>
      <c r="AJ102" s="32"/>
      <c r="AK102" s="37">
        <f t="shared" si="12"/>
        <v>0.004688546550569324</v>
      </c>
      <c r="AL102" s="32"/>
      <c r="AM102" s="36">
        <v>0</v>
      </c>
      <c r="AN102" s="18"/>
    </row>
    <row r="103" spans="1:40" ht="12.75">
      <c r="A103" s="18"/>
      <c r="B103" s="31">
        <v>96</v>
      </c>
      <c r="C103" s="32"/>
      <c r="D103" s="33" t="s">
        <v>103</v>
      </c>
      <c r="E103" s="31">
        <v>2</v>
      </c>
      <c r="F103" s="32"/>
      <c r="G103" s="34">
        <v>353</v>
      </c>
      <c r="H103" s="35"/>
      <c r="I103" s="34">
        <v>388</v>
      </c>
      <c r="J103" s="32"/>
      <c r="K103" s="35">
        <v>741</v>
      </c>
      <c r="L103" s="32"/>
      <c r="M103" s="36">
        <v>231</v>
      </c>
      <c r="N103" s="32"/>
      <c r="O103" s="36">
        <v>250</v>
      </c>
      <c r="P103" s="32"/>
      <c r="Q103" s="35">
        <f t="shared" si="7"/>
        <v>481</v>
      </c>
      <c r="R103" s="32"/>
      <c r="S103" s="37">
        <f t="shared" si="8"/>
        <v>0.6491228070175439</v>
      </c>
      <c r="T103" s="32"/>
      <c r="U103" s="36">
        <v>226</v>
      </c>
      <c r="V103" s="32"/>
      <c r="W103" s="37">
        <f t="shared" si="13"/>
        <v>0.4718162839248434</v>
      </c>
      <c r="X103" s="32"/>
      <c r="Y103" s="36">
        <v>253</v>
      </c>
      <c r="Z103" s="32"/>
      <c r="AA103" s="37">
        <f t="shared" si="9"/>
        <v>0.5281837160751566</v>
      </c>
      <c r="AB103" s="32"/>
      <c r="AC103" s="38">
        <f t="shared" si="10"/>
        <v>479</v>
      </c>
      <c r="AD103" s="32"/>
      <c r="AE103" s="36">
        <v>2</v>
      </c>
      <c r="AF103" s="32"/>
      <c r="AG103" s="37">
        <f t="shared" si="11"/>
        <v>0.004158004158004158</v>
      </c>
      <c r="AH103" s="32"/>
      <c r="AI103" s="36">
        <v>1</v>
      </c>
      <c r="AJ103" s="32"/>
      <c r="AK103" s="37">
        <f t="shared" si="12"/>
        <v>0.002079002079002079</v>
      </c>
      <c r="AL103" s="32"/>
      <c r="AM103" s="36">
        <v>0</v>
      </c>
      <c r="AN103" s="18"/>
    </row>
    <row r="104" spans="1:40" ht="12.75">
      <c r="A104" s="18"/>
      <c r="B104" s="31">
        <v>97</v>
      </c>
      <c r="C104" s="32"/>
      <c r="D104" s="33" t="s">
        <v>104</v>
      </c>
      <c r="E104" s="31">
        <v>7</v>
      </c>
      <c r="F104" s="32"/>
      <c r="G104" s="34">
        <v>2919</v>
      </c>
      <c r="H104" s="35"/>
      <c r="I104" s="34">
        <v>3168</v>
      </c>
      <c r="J104" s="32"/>
      <c r="K104" s="35">
        <v>6087</v>
      </c>
      <c r="L104" s="32"/>
      <c r="M104" s="36">
        <v>1915</v>
      </c>
      <c r="N104" s="32"/>
      <c r="O104" s="36">
        <v>2071</v>
      </c>
      <c r="P104" s="32"/>
      <c r="Q104" s="35">
        <f t="shared" si="7"/>
        <v>3986</v>
      </c>
      <c r="R104" s="32"/>
      <c r="S104" s="37">
        <f t="shared" si="8"/>
        <v>0.6548381797272876</v>
      </c>
      <c r="T104" s="32"/>
      <c r="U104" s="36">
        <v>2366</v>
      </c>
      <c r="V104" s="32"/>
      <c r="W104" s="37">
        <f t="shared" si="13"/>
        <v>0.5971731448763251</v>
      </c>
      <c r="X104" s="32"/>
      <c r="Y104" s="36">
        <v>1596</v>
      </c>
      <c r="Z104" s="32"/>
      <c r="AA104" s="37">
        <f t="shared" si="9"/>
        <v>0.4028268551236749</v>
      </c>
      <c r="AB104" s="32"/>
      <c r="AC104" s="38">
        <f t="shared" si="10"/>
        <v>3962</v>
      </c>
      <c r="AD104" s="32"/>
      <c r="AE104" s="36">
        <v>23</v>
      </c>
      <c r="AF104" s="32"/>
      <c r="AG104" s="37">
        <f t="shared" si="11"/>
        <v>0.00577019568489714</v>
      </c>
      <c r="AH104" s="32"/>
      <c r="AI104" s="36">
        <v>8</v>
      </c>
      <c r="AJ104" s="32"/>
      <c r="AK104" s="37">
        <f t="shared" si="12"/>
        <v>0.002007024586051179</v>
      </c>
      <c r="AL104" s="32"/>
      <c r="AM104" s="36">
        <v>1</v>
      </c>
      <c r="AN104" s="18"/>
    </row>
    <row r="105" spans="1:40" ht="12.75">
      <c r="A105" s="18"/>
      <c r="B105" s="31">
        <v>98</v>
      </c>
      <c r="C105" s="32"/>
      <c r="D105" s="33" t="s">
        <v>105</v>
      </c>
      <c r="E105" s="31">
        <v>9</v>
      </c>
      <c r="F105" s="32"/>
      <c r="G105" s="34">
        <v>3368</v>
      </c>
      <c r="H105" s="35"/>
      <c r="I105" s="34">
        <v>3807</v>
      </c>
      <c r="J105" s="32"/>
      <c r="K105" s="35">
        <v>7175</v>
      </c>
      <c r="L105" s="32"/>
      <c r="M105" s="36">
        <v>2263</v>
      </c>
      <c r="N105" s="32"/>
      <c r="O105" s="36">
        <v>2417</v>
      </c>
      <c r="P105" s="32"/>
      <c r="Q105" s="35">
        <f t="shared" si="7"/>
        <v>4680</v>
      </c>
      <c r="R105" s="32"/>
      <c r="S105" s="37">
        <f t="shared" si="8"/>
        <v>0.6522648083623693</v>
      </c>
      <c r="T105" s="32"/>
      <c r="U105" s="36">
        <v>2343</v>
      </c>
      <c r="V105" s="32"/>
      <c r="W105" s="37">
        <f t="shared" si="13"/>
        <v>0.5065945945945945</v>
      </c>
      <c r="X105" s="32"/>
      <c r="Y105" s="36">
        <v>2282</v>
      </c>
      <c r="Z105" s="32"/>
      <c r="AA105" s="37">
        <f t="shared" si="9"/>
        <v>0.4934054054054054</v>
      </c>
      <c r="AB105" s="32"/>
      <c r="AC105" s="38">
        <f t="shared" si="10"/>
        <v>4625</v>
      </c>
      <c r="AD105" s="32"/>
      <c r="AE105" s="36">
        <v>55</v>
      </c>
      <c r="AF105" s="32"/>
      <c r="AG105" s="37">
        <f t="shared" si="11"/>
        <v>0.011752136752136752</v>
      </c>
      <c r="AH105" s="32"/>
      <c r="AI105" s="36">
        <v>28</v>
      </c>
      <c r="AJ105" s="32"/>
      <c r="AK105" s="37">
        <f t="shared" si="12"/>
        <v>0.005982905982905983</v>
      </c>
      <c r="AL105" s="32"/>
      <c r="AM105" s="36">
        <v>0</v>
      </c>
      <c r="AN105" s="18"/>
    </row>
    <row r="106" spans="1:40" ht="12.75">
      <c r="A106" s="18"/>
      <c r="B106" s="31">
        <v>99</v>
      </c>
      <c r="C106" s="32"/>
      <c r="D106" s="33" t="s">
        <v>106</v>
      </c>
      <c r="E106" s="31">
        <v>5</v>
      </c>
      <c r="F106" s="32"/>
      <c r="G106" s="34">
        <v>1326</v>
      </c>
      <c r="H106" s="35"/>
      <c r="I106" s="34">
        <v>1278</v>
      </c>
      <c r="J106" s="32"/>
      <c r="K106" s="35">
        <v>2604</v>
      </c>
      <c r="L106" s="32"/>
      <c r="M106" s="36">
        <v>774</v>
      </c>
      <c r="N106" s="32"/>
      <c r="O106" s="36">
        <v>725</v>
      </c>
      <c r="P106" s="32"/>
      <c r="Q106" s="35">
        <f t="shared" si="7"/>
        <v>1499</v>
      </c>
      <c r="R106" s="32"/>
      <c r="S106" s="37">
        <f t="shared" si="8"/>
        <v>0.575652841781874</v>
      </c>
      <c r="T106" s="32"/>
      <c r="U106" s="36">
        <v>728</v>
      </c>
      <c r="V106" s="32"/>
      <c r="W106" s="37">
        <f t="shared" si="13"/>
        <v>0.5141242937853108</v>
      </c>
      <c r="X106" s="32"/>
      <c r="Y106" s="36">
        <v>688</v>
      </c>
      <c r="Z106" s="32"/>
      <c r="AA106" s="37">
        <f t="shared" si="9"/>
        <v>0.4858757062146893</v>
      </c>
      <c r="AB106" s="32"/>
      <c r="AC106" s="38">
        <f t="shared" si="10"/>
        <v>1416</v>
      </c>
      <c r="AD106" s="32"/>
      <c r="AE106" s="36">
        <v>83</v>
      </c>
      <c r="AF106" s="32"/>
      <c r="AG106" s="37">
        <f t="shared" si="11"/>
        <v>0.05537024683122081</v>
      </c>
      <c r="AH106" s="32"/>
      <c r="AI106" s="36">
        <v>11</v>
      </c>
      <c r="AJ106" s="32"/>
      <c r="AK106" s="37">
        <f t="shared" si="12"/>
        <v>0.00733822548365577</v>
      </c>
      <c r="AL106" s="32"/>
      <c r="AM106" s="36">
        <v>0</v>
      </c>
      <c r="AN106" s="18"/>
    </row>
    <row r="107" spans="1:40" ht="12.75">
      <c r="A107" s="18"/>
      <c r="B107" s="31">
        <v>100</v>
      </c>
      <c r="C107" s="32"/>
      <c r="D107" s="33" t="s">
        <v>107</v>
      </c>
      <c r="E107" s="31">
        <v>2</v>
      </c>
      <c r="F107" s="32"/>
      <c r="G107" s="34">
        <v>614</v>
      </c>
      <c r="H107" s="35"/>
      <c r="I107" s="34">
        <v>617</v>
      </c>
      <c r="J107" s="32"/>
      <c r="K107" s="35">
        <v>1231</v>
      </c>
      <c r="L107" s="32"/>
      <c r="M107" s="36">
        <v>385</v>
      </c>
      <c r="N107" s="32"/>
      <c r="O107" s="36">
        <v>367</v>
      </c>
      <c r="P107" s="32"/>
      <c r="Q107" s="35">
        <f t="shared" si="7"/>
        <v>752</v>
      </c>
      <c r="R107" s="32"/>
      <c r="S107" s="37">
        <f t="shared" si="8"/>
        <v>0.6108854589764419</v>
      </c>
      <c r="T107" s="32"/>
      <c r="U107" s="36">
        <v>383</v>
      </c>
      <c r="V107" s="32"/>
      <c r="W107" s="37">
        <f t="shared" si="13"/>
        <v>0.5154777927321669</v>
      </c>
      <c r="X107" s="32"/>
      <c r="Y107" s="36">
        <v>360</v>
      </c>
      <c r="Z107" s="32"/>
      <c r="AA107" s="37">
        <f t="shared" si="9"/>
        <v>0.4845222072678331</v>
      </c>
      <c r="AB107" s="32"/>
      <c r="AC107" s="38">
        <f t="shared" si="10"/>
        <v>743</v>
      </c>
      <c r="AD107" s="32"/>
      <c r="AE107" s="36">
        <v>9</v>
      </c>
      <c r="AF107" s="32"/>
      <c r="AG107" s="37">
        <f t="shared" si="11"/>
        <v>0.011968085106382979</v>
      </c>
      <c r="AH107" s="32"/>
      <c r="AI107" s="36">
        <v>3</v>
      </c>
      <c r="AJ107" s="32"/>
      <c r="AK107" s="37">
        <f t="shared" si="12"/>
        <v>0.003989361702127659</v>
      </c>
      <c r="AL107" s="32"/>
      <c r="AM107" s="36">
        <v>0</v>
      </c>
      <c r="AN107" s="18"/>
    </row>
    <row r="108" spans="1:40" ht="12.75">
      <c r="A108" s="18"/>
      <c r="B108" s="31">
        <v>101</v>
      </c>
      <c r="C108" s="32"/>
      <c r="D108" s="33" t="s">
        <v>108</v>
      </c>
      <c r="E108" s="31">
        <v>1</v>
      </c>
      <c r="F108" s="32"/>
      <c r="G108" s="34">
        <v>244</v>
      </c>
      <c r="H108" s="35"/>
      <c r="I108" s="34">
        <v>281</v>
      </c>
      <c r="J108" s="32"/>
      <c r="K108" s="35">
        <v>525</v>
      </c>
      <c r="L108" s="32"/>
      <c r="M108" s="36">
        <v>164</v>
      </c>
      <c r="N108" s="32"/>
      <c r="O108" s="36">
        <v>182</v>
      </c>
      <c r="P108" s="32"/>
      <c r="Q108" s="35">
        <f t="shared" si="7"/>
        <v>346</v>
      </c>
      <c r="R108" s="32"/>
      <c r="S108" s="37">
        <f t="shared" si="8"/>
        <v>0.659047619047619</v>
      </c>
      <c r="T108" s="32"/>
      <c r="U108" s="36">
        <v>172</v>
      </c>
      <c r="V108" s="32"/>
      <c r="W108" s="37">
        <f t="shared" si="13"/>
        <v>0.5</v>
      </c>
      <c r="X108" s="32"/>
      <c r="Y108" s="36">
        <v>172</v>
      </c>
      <c r="Z108" s="32"/>
      <c r="AA108" s="37">
        <f t="shared" si="9"/>
        <v>0.5</v>
      </c>
      <c r="AB108" s="32"/>
      <c r="AC108" s="38">
        <f t="shared" si="10"/>
        <v>344</v>
      </c>
      <c r="AD108" s="32"/>
      <c r="AE108" s="36">
        <v>2</v>
      </c>
      <c r="AF108" s="32"/>
      <c r="AG108" s="37">
        <f t="shared" si="11"/>
        <v>0.005780346820809248</v>
      </c>
      <c r="AH108" s="32"/>
      <c r="AI108" s="36">
        <v>2</v>
      </c>
      <c r="AJ108" s="32"/>
      <c r="AK108" s="37">
        <f t="shared" si="12"/>
        <v>0.005780346820809248</v>
      </c>
      <c r="AL108" s="32"/>
      <c r="AM108" s="36">
        <v>0</v>
      </c>
      <c r="AN108" s="18"/>
    </row>
    <row r="109" spans="1:40" ht="12.75">
      <c r="A109" s="18"/>
      <c r="B109" s="31">
        <v>102</v>
      </c>
      <c r="C109" s="32"/>
      <c r="D109" s="33" t="s">
        <v>109</v>
      </c>
      <c r="E109" s="31">
        <v>6</v>
      </c>
      <c r="F109" s="32"/>
      <c r="G109" s="34">
        <v>2563</v>
      </c>
      <c r="H109" s="35"/>
      <c r="I109" s="34">
        <v>2613</v>
      </c>
      <c r="J109" s="32"/>
      <c r="K109" s="35">
        <v>5176</v>
      </c>
      <c r="L109" s="32"/>
      <c r="M109" s="36">
        <v>1511</v>
      </c>
      <c r="N109" s="32"/>
      <c r="O109" s="36">
        <v>1514</v>
      </c>
      <c r="P109" s="32"/>
      <c r="Q109" s="35">
        <f t="shared" si="7"/>
        <v>3025</v>
      </c>
      <c r="R109" s="32"/>
      <c r="S109" s="37">
        <f t="shared" si="8"/>
        <v>0.5844281298299846</v>
      </c>
      <c r="T109" s="32"/>
      <c r="U109" s="36">
        <v>1606</v>
      </c>
      <c r="V109" s="32"/>
      <c r="W109" s="37">
        <f t="shared" si="13"/>
        <v>0.5356904603068713</v>
      </c>
      <c r="X109" s="32"/>
      <c r="Y109" s="36">
        <v>1392</v>
      </c>
      <c r="Z109" s="32"/>
      <c r="AA109" s="37">
        <f t="shared" si="9"/>
        <v>0.46430953969312877</v>
      </c>
      <c r="AB109" s="32"/>
      <c r="AC109" s="38">
        <f t="shared" si="10"/>
        <v>2998</v>
      </c>
      <c r="AD109" s="32"/>
      <c r="AE109" s="36">
        <v>27</v>
      </c>
      <c r="AF109" s="32"/>
      <c r="AG109" s="37">
        <f t="shared" si="11"/>
        <v>0.008925619834710744</v>
      </c>
      <c r="AH109" s="32"/>
      <c r="AI109" s="36">
        <v>8</v>
      </c>
      <c r="AJ109" s="32"/>
      <c r="AK109" s="37">
        <f t="shared" si="12"/>
        <v>0.002644628099173554</v>
      </c>
      <c r="AL109" s="32"/>
      <c r="AM109" s="36">
        <v>0</v>
      </c>
      <c r="AN109" s="18"/>
    </row>
    <row r="110" spans="1:40" ht="12.75">
      <c r="A110" s="18"/>
      <c r="B110" s="31">
        <v>103</v>
      </c>
      <c r="C110" s="32"/>
      <c r="D110" s="33" t="s">
        <v>110</v>
      </c>
      <c r="E110" s="31">
        <v>2</v>
      </c>
      <c r="F110" s="32"/>
      <c r="G110" s="34">
        <v>561</v>
      </c>
      <c r="H110" s="35"/>
      <c r="I110" s="34">
        <v>605</v>
      </c>
      <c r="J110" s="32"/>
      <c r="K110" s="35">
        <v>1166</v>
      </c>
      <c r="L110" s="32"/>
      <c r="M110" s="36">
        <v>405</v>
      </c>
      <c r="N110" s="32"/>
      <c r="O110" s="36">
        <v>414</v>
      </c>
      <c r="P110" s="32"/>
      <c r="Q110" s="35">
        <f t="shared" si="7"/>
        <v>819</v>
      </c>
      <c r="R110" s="32"/>
      <c r="S110" s="37">
        <f t="shared" si="8"/>
        <v>0.7024013722126929</v>
      </c>
      <c r="T110" s="32"/>
      <c r="U110" s="36">
        <v>378</v>
      </c>
      <c r="V110" s="32"/>
      <c r="W110" s="37">
        <f t="shared" si="13"/>
        <v>0.46551724137931033</v>
      </c>
      <c r="X110" s="32"/>
      <c r="Y110" s="36">
        <v>434</v>
      </c>
      <c r="Z110" s="32"/>
      <c r="AA110" s="37">
        <f t="shared" si="9"/>
        <v>0.5344827586206896</v>
      </c>
      <c r="AB110" s="32"/>
      <c r="AC110" s="38">
        <f t="shared" si="10"/>
        <v>812</v>
      </c>
      <c r="AD110" s="32"/>
      <c r="AE110" s="36">
        <v>7</v>
      </c>
      <c r="AF110" s="32"/>
      <c r="AG110" s="37">
        <f t="shared" si="11"/>
        <v>0.008547008547008548</v>
      </c>
      <c r="AH110" s="32"/>
      <c r="AI110" s="36">
        <v>4</v>
      </c>
      <c r="AJ110" s="32"/>
      <c r="AK110" s="37">
        <f t="shared" si="12"/>
        <v>0.004884004884004884</v>
      </c>
      <c r="AL110" s="32"/>
      <c r="AM110" s="36">
        <v>0</v>
      </c>
      <c r="AN110" s="18"/>
    </row>
    <row r="111" spans="1:40" ht="12.75">
      <c r="A111" s="18"/>
      <c r="B111" s="31">
        <v>104</v>
      </c>
      <c r="C111" s="32"/>
      <c r="D111" s="33" t="s">
        <v>111</v>
      </c>
      <c r="E111" s="31">
        <v>1</v>
      </c>
      <c r="F111" s="32"/>
      <c r="G111" s="34">
        <v>185</v>
      </c>
      <c r="H111" s="35"/>
      <c r="I111" s="34">
        <v>189</v>
      </c>
      <c r="J111" s="32"/>
      <c r="K111" s="35">
        <v>374</v>
      </c>
      <c r="L111" s="32"/>
      <c r="M111" s="36">
        <v>118</v>
      </c>
      <c r="N111" s="32"/>
      <c r="O111" s="36">
        <v>124</v>
      </c>
      <c r="P111" s="32"/>
      <c r="Q111" s="35">
        <f t="shared" si="7"/>
        <v>242</v>
      </c>
      <c r="R111" s="32"/>
      <c r="S111" s="37">
        <f t="shared" si="8"/>
        <v>0.6470588235294118</v>
      </c>
      <c r="T111" s="32"/>
      <c r="U111" s="36">
        <v>148</v>
      </c>
      <c r="V111" s="32"/>
      <c r="W111" s="37">
        <f t="shared" si="13"/>
        <v>0.6218487394957983</v>
      </c>
      <c r="X111" s="32"/>
      <c r="Y111" s="36">
        <v>90</v>
      </c>
      <c r="Z111" s="32"/>
      <c r="AA111" s="37">
        <f t="shared" si="9"/>
        <v>0.37815126050420167</v>
      </c>
      <c r="AB111" s="32"/>
      <c r="AC111" s="38">
        <f t="shared" si="10"/>
        <v>238</v>
      </c>
      <c r="AD111" s="32"/>
      <c r="AE111" s="36">
        <v>4</v>
      </c>
      <c r="AF111" s="32"/>
      <c r="AG111" s="37">
        <f t="shared" si="11"/>
        <v>0.01652892561983471</v>
      </c>
      <c r="AH111" s="32"/>
      <c r="AI111" s="36">
        <v>3</v>
      </c>
      <c r="AJ111" s="32"/>
      <c r="AK111" s="37">
        <f t="shared" si="12"/>
        <v>0.012396694214876033</v>
      </c>
      <c r="AL111" s="32"/>
      <c r="AM111" s="36">
        <v>0</v>
      </c>
      <c r="AN111" s="18"/>
    </row>
    <row r="112" spans="1:40" ht="12.75">
      <c r="A112" s="18"/>
      <c r="B112" s="31">
        <v>105</v>
      </c>
      <c r="C112" s="32"/>
      <c r="D112" s="33" t="s">
        <v>112</v>
      </c>
      <c r="E112" s="31">
        <v>1</v>
      </c>
      <c r="F112" s="32"/>
      <c r="G112" s="34">
        <v>151</v>
      </c>
      <c r="H112" s="35"/>
      <c r="I112" s="34">
        <v>152</v>
      </c>
      <c r="J112" s="32"/>
      <c r="K112" s="35">
        <v>303</v>
      </c>
      <c r="L112" s="32"/>
      <c r="M112" s="36">
        <v>100</v>
      </c>
      <c r="N112" s="32"/>
      <c r="O112" s="36">
        <v>90</v>
      </c>
      <c r="P112" s="32"/>
      <c r="Q112" s="35">
        <f t="shared" si="7"/>
        <v>190</v>
      </c>
      <c r="R112" s="32"/>
      <c r="S112" s="37">
        <f t="shared" si="8"/>
        <v>0.6270627062706271</v>
      </c>
      <c r="T112" s="32"/>
      <c r="U112" s="36">
        <v>117</v>
      </c>
      <c r="V112" s="32"/>
      <c r="W112" s="37">
        <f t="shared" si="13"/>
        <v>0.6223404255319149</v>
      </c>
      <c r="X112" s="32"/>
      <c r="Y112" s="36">
        <v>71</v>
      </c>
      <c r="Z112" s="32"/>
      <c r="AA112" s="37">
        <f t="shared" si="9"/>
        <v>0.3776595744680851</v>
      </c>
      <c r="AB112" s="32"/>
      <c r="AC112" s="38">
        <f t="shared" si="10"/>
        <v>188</v>
      </c>
      <c r="AD112" s="32"/>
      <c r="AE112" s="36">
        <v>2</v>
      </c>
      <c r="AF112" s="32"/>
      <c r="AG112" s="37">
        <f t="shared" si="11"/>
        <v>0.010526315789473684</v>
      </c>
      <c r="AH112" s="32"/>
      <c r="AI112" s="36">
        <v>1</v>
      </c>
      <c r="AJ112" s="32"/>
      <c r="AK112" s="37">
        <f t="shared" si="12"/>
        <v>0.005263157894736842</v>
      </c>
      <c r="AL112" s="32"/>
      <c r="AM112" s="36">
        <v>0</v>
      </c>
      <c r="AN112" s="18"/>
    </row>
    <row r="113" spans="1:40" ht="12.75">
      <c r="A113" s="18"/>
      <c r="B113" s="31">
        <v>106</v>
      </c>
      <c r="C113" s="32"/>
      <c r="D113" s="33" t="s">
        <v>113</v>
      </c>
      <c r="E113" s="31">
        <v>2</v>
      </c>
      <c r="F113" s="32"/>
      <c r="G113" s="34">
        <v>179</v>
      </c>
      <c r="H113" s="35"/>
      <c r="I113" s="34">
        <v>193</v>
      </c>
      <c r="J113" s="32"/>
      <c r="K113" s="35">
        <v>372</v>
      </c>
      <c r="L113" s="32"/>
      <c r="M113" s="36">
        <v>137</v>
      </c>
      <c r="N113" s="32"/>
      <c r="O113" s="36">
        <v>140</v>
      </c>
      <c r="P113" s="32"/>
      <c r="Q113" s="35">
        <f t="shared" si="7"/>
        <v>277</v>
      </c>
      <c r="R113" s="32"/>
      <c r="S113" s="37">
        <f t="shared" si="8"/>
        <v>0.7446236559139785</v>
      </c>
      <c r="T113" s="32"/>
      <c r="U113" s="36">
        <v>127</v>
      </c>
      <c r="V113" s="32"/>
      <c r="W113" s="37">
        <f t="shared" si="13"/>
        <v>0.4635036496350365</v>
      </c>
      <c r="X113" s="32"/>
      <c r="Y113" s="36">
        <v>147</v>
      </c>
      <c r="Z113" s="32"/>
      <c r="AA113" s="37">
        <f t="shared" si="9"/>
        <v>0.5364963503649635</v>
      </c>
      <c r="AB113" s="32"/>
      <c r="AC113" s="38">
        <f t="shared" si="10"/>
        <v>274</v>
      </c>
      <c r="AD113" s="32"/>
      <c r="AE113" s="36">
        <v>3</v>
      </c>
      <c r="AF113" s="32"/>
      <c r="AG113" s="37">
        <f t="shared" si="11"/>
        <v>0.010830324909747292</v>
      </c>
      <c r="AH113" s="32"/>
      <c r="AI113" s="36">
        <v>3</v>
      </c>
      <c r="AJ113" s="32"/>
      <c r="AK113" s="37">
        <f t="shared" si="12"/>
        <v>0.010830324909747292</v>
      </c>
      <c r="AL113" s="32"/>
      <c r="AM113" s="36">
        <v>0</v>
      </c>
      <c r="AN113" s="18"/>
    </row>
    <row r="114" spans="1:40" ht="12.75">
      <c r="A114" s="18"/>
      <c r="B114" s="31">
        <v>107</v>
      </c>
      <c r="C114" s="32"/>
      <c r="D114" s="33" t="s">
        <v>114</v>
      </c>
      <c r="E114" s="31">
        <v>2</v>
      </c>
      <c r="F114" s="32"/>
      <c r="G114" s="34">
        <v>738</v>
      </c>
      <c r="H114" s="35"/>
      <c r="I114" s="34">
        <v>782</v>
      </c>
      <c r="J114" s="32"/>
      <c r="K114" s="35">
        <v>1520</v>
      </c>
      <c r="L114" s="32"/>
      <c r="M114" s="36">
        <v>461</v>
      </c>
      <c r="N114" s="32"/>
      <c r="O114" s="36">
        <v>463</v>
      </c>
      <c r="P114" s="32"/>
      <c r="Q114" s="35">
        <f t="shared" si="7"/>
        <v>924</v>
      </c>
      <c r="R114" s="32"/>
      <c r="S114" s="37">
        <f t="shared" si="8"/>
        <v>0.6078947368421053</v>
      </c>
      <c r="T114" s="32"/>
      <c r="U114" s="36">
        <v>441</v>
      </c>
      <c r="V114" s="32"/>
      <c r="W114" s="37">
        <f t="shared" si="13"/>
        <v>0.4814410480349345</v>
      </c>
      <c r="X114" s="32"/>
      <c r="Y114" s="36">
        <v>475</v>
      </c>
      <c r="Z114" s="32"/>
      <c r="AA114" s="37">
        <f t="shared" si="9"/>
        <v>0.5185589519650655</v>
      </c>
      <c r="AB114" s="32"/>
      <c r="AC114" s="38">
        <f t="shared" si="10"/>
        <v>916</v>
      </c>
      <c r="AD114" s="32"/>
      <c r="AE114" s="36">
        <v>8</v>
      </c>
      <c r="AF114" s="32"/>
      <c r="AG114" s="37">
        <f t="shared" si="11"/>
        <v>0.008658008658008658</v>
      </c>
      <c r="AH114" s="32"/>
      <c r="AI114" s="36">
        <v>4</v>
      </c>
      <c r="AJ114" s="32"/>
      <c r="AK114" s="37">
        <f t="shared" si="12"/>
        <v>0.004329004329004329</v>
      </c>
      <c r="AL114" s="32"/>
      <c r="AM114" s="36">
        <v>0</v>
      </c>
      <c r="AN114" s="18"/>
    </row>
    <row r="115" spans="1:40" ht="12.75">
      <c r="A115" s="18"/>
      <c r="B115" s="31">
        <v>108</v>
      </c>
      <c r="C115" s="32"/>
      <c r="D115" s="33" t="s">
        <v>115</v>
      </c>
      <c r="E115" s="31">
        <v>1</v>
      </c>
      <c r="F115" s="32"/>
      <c r="G115" s="34">
        <v>287</v>
      </c>
      <c r="H115" s="35"/>
      <c r="I115" s="34">
        <v>277</v>
      </c>
      <c r="J115" s="32"/>
      <c r="K115" s="35">
        <v>564</v>
      </c>
      <c r="L115" s="32"/>
      <c r="M115" s="36">
        <v>190</v>
      </c>
      <c r="N115" s="32"/>
      <c r="O115" s="36">
        <v>177</v>
      </c>
      <c r="P115" s="32"/>
      <c r="Q115" s="35">
        <f t="shared" si="7"/>
        <v>367</v>
      </c>
      <c r="R115" s="32"/>
      <c r="S115" s="37">
        <f t="shared" si="8"/>
        <v>0.650709219858156</v>
      </c>
      <c r="T115" s="32"/>
      <c r="U115" s="36">
        <v>180</v>
      </c>
      <c r="V115" s="32"/>
      <c r="W115" s="37">
        <f t="shared" si="13"/>
        <v>0.4904632152588556</v>
      </c>
      <c r="X115" s="32"/>
      <c r="Y115" s="36">
        <v>187</v>
      </c>
      <c r="Z115" s="32"/>
      <c r="AA115" s="37">
        <f t="shared" si="9"/>
        <v>0.5095367847411444</v>
      </c>
      <c r="AB115" s="32"/>
      <c r="AC115" s="38">
        <f t="shared" si="10"/>
        <v>367</v>
      </c>
      <c r="AD115" s="32"/>
      <c r="AE115" s="36">
        <v>0</v>
      </c>
      <c r="AF115" s="32"/>
      <c r="AG115" s="37">
        <f t="shared" si="11"/>
        <v>0</v>
      </c>
      <c r="AH115" s="32"/>
      <c r="AI115" s="36">
        <v>0</v>
      </c>
      <c r="AJ115" s="32"/>
      <c r="AK115" s="37">
        <f t="shared" si="12"/>
        <v>0</v>
      </c>
      <c r="AL115" s="32"/>
      <c r="AM115" s="36">
        <v>0</v>
      </c>
      <c r="AN115" s="18"/>
    </row>
    <row r="116" spans="1:40" ht="12.75">
      <c r="A116" s="18"/>
      <c r="B116" s="31">
        <v>109</v>
      </c>
      <c r="C116" s="32"/>
      <c r="D116" s="33" t="s">
        <v>116</v>
      </c>
      <c r="E116" s="31">
        <v>2</v>
      </c>
      <c r="F116" s="32"/>
      <c r="G116" s="34">
        <v>1003</v>
      </c>
      <c r="H116" s="35"/>
      <c r="I116" s="34">
        <v>1043</v>
      </c>
      <c r="J116" s="32"/>
      <c r="K116" s="35">
        <v>2046</v>
      </c>
      <c r="L116" s="32"/>
      <c r="M116" s="36">
        <v>666</v>
      </c>
      <c r="N116" s="32"/>
      <c r="O116" s="36">
        <v>651</v>
      </c>
      <c r="P116" s="32"/>
      <c r="Q116" s="35">
        <f t="shared" si="7"/>
        <v>1317</v>
      </c>
      <c r="R116" s="32"/>
      <c r="S116" s="37">
        <f t="shared" si="8"/>
        <v>0.6436950146627566</v>
      </c>
      <c r="T116" s="32"/>
      <c r="U116" s="36">
        <v>919</v>
      </c>
      <c r="V116" s="32"/>
      <c r="W116" s="37">
        <f t="shared" si="13"/>
        <v>0.6993911719939118</v>
      </c>
      <c r="X116" s="32"/>
      <c r="Y116" s="36">
        <v>395</v>
      </c>
      <c r="Z116" s="32"/>
      <c r="AA116" s="37">
        <f t="shared" si="9"/>
        <v>0.3006088280060883</v>
      </c>
      <c r="AB116" s="32"/>
      <c r="AC116" s="38">
        <f t="shared" si="10"/>
        <v>1314</v>
      </c>
      <c r="AD116" s="32"/>
      <c r="AE116" s="36">
        <v>3</v>
      </c>
      <c r="AF116" s="32"/>
      <c r="AG116" s="37">
        <f t="shared" si="11"/>
        <v>0.002277904328018223</v>
      </c>
      <c r="AH116" s="32"/>
      <c r="AI116" s="36">
        <v>0</v>
      </c>
      <c r="AJ116" s="32"/>
      <c r="AK116" s="37">
        <f t="shared" si="12"/>
        <v>0</v>
      </c>
      <c r="AL116" s="32"/>
      <c r="AM116" s="36">
        <v>0</v>
      </c>
      <c r="AN116" s="18"/>
    </row>
    <row r="117" spans="1:40" ht="12.75">
      <c r="A117" s="18"/>
      <c r="B117" s="31">
        <v>110</v>
      </c>
      <c r="C117" s="32"/>
      <c r="D117" s="33" t="s">
        <v>117</v>
      </c>
      <c r="E117" s="31">
        <v>2</v>
      </c>
      <c r="F117" s="32"/>
      <c r="G117" s="34">
        <v>660</v>
      </c>
      <c r="H117" s="35"/>
      <c r="I117" s="34">
        <v>707</v>
      </c>
      <c r="J117" s="32"/>
      <c r="K117" s="35">
        <v>1367</v>
      </c>
      <c r="L117" s="32"/>
      <c r="M117" s="36">
        <v>425</v>
      </c>
      <c r="N117" s="32"/>
      <c r="O117" s="36">
        <v>444</v>
      </c>
      <c r="P117" s="32"/>
      <c r="Q117" s="35">
        <f t="shared" si="7"/>
        <v>869</v>
      </c>
      <c r="R117" s="32"/>
      <c r="S117" s="37">
        <f t="shared" si="8"/>
        <v>0.6356986100950988</v>
      </c>
      <c r="T117" s="32"/>
      <c r="U117" s="36">
        <v>395</v>
      </c>
      <c r="V117" s="32"/>
      <c r="W117" s="37">
        <f t="shared" si="13"/>
        <v>0.45930232558139533</v>
      </c>
      <c r="X117" s="32"/>
      <c r="Y117" s="36">
        <v>465</v>
      </c>
      <c r="Z117" s="32"/>
      <c r="AA117" s="37">
        <f t="shared" si="9"/>
        <v>0.5406976744186046</v>
      </c>
      <c r="AB117" s="32"/>
      <c r="AC117" s="38">
        <f t="shared" si="10"/>
        <v>860</v>
      </c>
      <c r="AD117" s="32"/>
      <c r="AE117" s="36">
        <v>9</v>
      </c>
      <c r="AF117" s="32"/>
      <c r="AG117" s="37">
        <f t="shared" si="11"/>
        <v>0.010356731875719217</v>
      </c>
      <c r="AH117" s="32"/>
      <c r="AI117" s="36">
        <v>4</v>
      </c>
      <c r="AJ117" s="32"/>
      <c r="AK117" s="37">
        <f t="shared" si="12"/>
        <v>0.004602991944764097</v>
      </c>
      <c r="AL117" s="32"/>
      <c r="AM117" s="36">
        <v>0</v>
      </c>
      <c r="AN117" s="18"/>
    </row>
    <row r="118" spans="1:40" ht="12.75">
      <c r="A118" s="18"/>
      <c r="B118" s="31">
        <v>111</v>
      </c>
      <c r="C118" s="32"/>
      <c r="D118" s="33" t="s">
        <v>118</v>
      </c>
      <c r="E118" s="31">
        <v>4</v>
      </c>
      <c r="F118" s="32"/>
      <c r="G118" s="34">
        <v>1512</v>
      </c>
      <c r="H118" s="35"/>
      <c r="I118" s="34">
        <v>1534</v>
      </c>
      <c r="J118" s="32"/>
      <c r="K118" s="35">
        <v>3046</v>
      </c>
      <c r="L118" s="32"/>
      <c r="M118" s="36">
        <v>954</v>
      </c>
      <c r="N118" s="32"/>
      <c r="O118" s="36">
        <v>934</v>
      </c>
      <c r="P118" s="32"/>
      <c r="Q118" s="35">
        <f t="shared" si="7"/>
        <v>1888</v>
      </c>
      <c r="R118" s="32"/>
      <c r="S118" s="37">
        <f t="shared" si="8"/>
        <v>0.6198292843072882</v>
      </c>
      <c r="T118" s="32"/>
      <c r="U118" s="36">
        <v>919</v>
      </c>
      <c r="V118" s="32"/>
      <c r="W118" s="37">
        <f t="shared" si="13"/>
        <v>0.4932903918411165</v>
      </c>
      <c r="X118" s="32"/>
      <c r="Y118" s="36">
        <v>944</v>
      </c>
      <c r="Z118" s="32"/>
      <c r="AA118" s="37">
        <f t="shared" si="9"/>
        <v>0.5067096081588836</v>
      </c>
      <c r="AB118" s="32"/>
      <c r="AC118" s="38">
        <f t="shared" si="10"/>
        <v>1863</v>
      </c>
      <c r="AD118" s="32"/>
      <c r="AE118" s="36">
        <v>25</v>
      </c>
      <c r="AF118" s="32"/>
      <c r="AG118" s="37">
        <f t="shared" si="11"/>
        <v>0.013241525423728813</v>
      </c>
      <c r="AH118" s="32"/>
      <c r="AI118" s="36">
        <v>11</v>
      </c>
      <c r="AJ118" s="32"/>
      <c r="AK118" s="37">
        <f t="shared" si="12"/>
        <v>0.005826271186440678</v>
      </c>
      <c r="AL118" s="32"/>
      <c r="AM118" s="36">
        <v>0</v>
      </c>
      <c r="AN118" s="18"/>
    </row>
    <row r="119" spans="1:40" ht="12.75">
      <c r="A119" s="18"/>
      <c r="B119" s="31">
        <v>112</v>
      </c>
      <c r="C119" s="32"/>
      <c r="D119" s="33" t="s">
        <v>119</v>
      </c>
      <c r="E119" s="31">
        <v>4</v>
      </c>
      <c r="F119" s="32"/>
      <c r="G119" s="34">
        <v>1619</v>
      </c>
      <c r="H119" s="35"/>
      <c r="I119" s="34">
        <v>1701</v>
      </c>
      <c r="J119" s="32"/>
      <c r="K119" s="35">
        <v>3320</v>
      </c>
      <c r="L119" s="32"/>
      <c r="M119" s="36">
        <v>957</v>
      </c>
      <c r="N119" s="32"/>
      <c r="O119" s="36">
        <v>932</v>
      </c>
      <c r="P119" s="32"/>
      <c r="Q119" s="35">
        <f t="shared" si="7"/>
        <v>1889</v>
      </c>
      <c r="R119" s="32"/>
      <c r="S119" s="37">
        <f t="shared" si="8"/>
        <v>0.5689759036144578</v>
      </c>
      <c r="T119" s="32"/>
      <c r="U119" s="36">
        <v>1193</v>
      </c>
      <c r="V119" s="32"/>
      <c r="W119" s="37">
        <f t="shared" si="13"/>
        <v>0.635588705380927</v>
      </c>
      <c r="X119" s="32"/>
      <c r="Y119" s="36">
        <v>684</v>
      </c>
      <c r="Z119" s="32"/>
      <c r="AA119" s="37">
        <f t="shared" si="9"/>
        <v>0.364411294619073</v>
      </c>
      <c r="AB119" s="32"/>
      <c r="AC119" s="38">
        <f t="shared" si="10"/>
        <v>1877</v>
      </c>
      <c r="AD119" s="32"/>
      <c r="AE119" s="36">
        <v>12</v>
      </c>
      <c r="AF119" s="32"/>
      <c r="AG119" s="37">
        <f t="shared" si="11"/>
        <v>0.006352567496029645</v>
      </c>
      <c r="AH119" s="32"/>
      <c r="AI119" s="36">
        <v>6</v>
      </c>
      <c r="AJ119" s="32"/>
      <c r="AK119" s="37">
        <f t="shared" si="12"/>
        <v>0.0031762837480148226</v>
      </c>
      <c r="AL119" s="32"/>
      <c r="AM119" s="36">
        <v>0</v>
      </c>
      <c r="AN119" s="18"/>
    </row>
    <row r="120" spans="1:40" ht="12.75">
      <c r="A120" s="18"/>
      <c r="B120" s="31">
        <v>113</v>
      </c>
      <c r="C120" s="32"/>
      <c r="D120" s="33" t="s">
        <v>120</v>
      </c>
      <c r="E120" s="31">
        <v>4</v>
      </c>
      <c r="F120" s="32"/>
      <c r="G120" s="34">
        <v>1410</v>
      </c>
      <c r="H120" s="35"/>
      <c r="I120" s="34">
        <v>1527</v>
      </c>
      <c r="J120" s="32"/>
      <c r="K120" s="35">
        <v>2937</v>
      </c>
      <c r="L120" s="32"/>
      <c r="M120" s="36">
        <v>870</v>
      </c>
      <c r="N120" s="32"/>
      <c r="O120" s="36">
        <v>935</v>
      </c>
      <c r="P120" s="32"/>
      <c r="Q120" s="35">
        <f t="shared" si="7"/>
        <v>1805</v>
      </c>
      <c r="R120" s="32"/>
      <c r="S120" s="37">
        <f t="shared" si="8"/>
        <v>0.6145726932243786</v>
      </c>
      <c r="T120" s="32"/>
      <c r="U120" s="36">
        <v>916</v>
      </c>
      <c r="V120" s="32"/>
      <c r="W120" s="37">
        <f t="shared" si="13"/>
        <v>0.5120178870877585</v>
      </c>
      <c r="X120" s="32"/>
      <c r="Y120" s="36">
        <v>873</v>
      </c>
      <c r="Z120" s="32"/>
      <c r="AA120" s="37">
        <f t="shared" si="9"/>
        <v>0.4879821129122415</v>
      </c>
      <c r="AB120" s="32"/>
      <c r="AC120" s="38">
        <f t="shared" si="10"/>
        <v>1789</v>
      </c>
      <c r="AD120" s="32"/>
      <c r="AE120" s="36">
        <v>16</v>
      </c>
      <c r="AF120" s="32"/>
      <c r="AG120" s="37">
        <f t="shared" si="11"/>
        <v>0.00886426592797784</v>
      </c>
      <c r="AH120" s="32"/>
      <c r="AI120" s="36">
        <v>6</v>
      </c>
      <c r="AJ120" s="32"/>
      <c r="AK120" s="37">
        <f t="shared" si="12"/>
        <v>0.0033240997229916896</v>
      </c>
      <c r="AL120" s="32"/>
      <c r="AM120" s="36">
        <v>0</v>
      </c>
      <c r="AN120" s="18"/>
    </row>
    <row r="121" spans="1:40" ht="12.75">
      <c r="A121" s="18"/>
      <c r="B121" s="31">
        <v>114</v>
      </c>
      <c r="C121" s="32"/>
      <c r="D121" s="33" t="s">
        <v>121</v>
      </c>
      <c r="E121" s="31">
        <v>1</v>
      </c>
      <c r="F121" s="32"/>
      <c r="G121" s="34">
        <v>241</v>
      </c>
      <c r="H121" s="35"/>
      <c r="I121" s="34">
        <v>248</v>
      </c>
      <c r="J121" s="32"/>
      <c r="K121" s="35">
        <v>489</v>
      </c>
      <c r="L121" s="32"/>
      <c r="M121" s="36">
        <v>156</v>
      </c>
      <c r="N121" s="32"/>
      <c r="O121" s="36">
        <v>148</v>
      </c>
      <c r="P121" s="32"/>
      <c r="Q121" s="35">
        <f t="shared" si="7"/>
        <v>304</v>
      </c>
      <c r="R121" s="32"/>
      <c r="S121" s="37">
        <f t="shared" si="8"/>
        <v>0.621676891615542</v>
      </c>
      <c r="T121" s="32"/>
      <c r="U121" s="36">
        <v>214</v>
      </c>
      <c r="V121" s="32"/>
      <c r="W121" s="37">
        <f t="shared" si="13"/>
        <v>0.7062706270627063</v>
      </c>
      <c r="X121" s="32"/>
      <c r="Y121" s="36">
        <v>89</v>
      </c>
      <c r="Z121" s="32"/>
      <c r="AA121" s="37">
        <f t="shared" si="9"/>
        <v>0.29372937293729373</v>
      </c>
      <c r="AB121" s="32"/>
      <c r="AC121" s="38">
        <f t="shared" si="10"/>
        <v>303</v>
      </c>
      <c r="AD121" s="32"/>
      <c r="AE121" s="36">
        <v>1</v>
      </c>
      <c r="AF121" s="32"/>
      <c r="AG121" s="37">
        <f t="shared" si="11"/>
        <v>0.003289473684210526</v>
      </c>
      <c r="AH121" s="32"/>
      <c r="AI121" s="36">
        <v>1</v>
      </c>
      <c r="AJ121" s="32"/>
      <c r="AK121" s="37">
        <f t="shared" si="12"/>
        <v>0.003289473684210526</v>
      </c>
      <c r="AL121" s="32"/>
      <c r="AM121" s="36">
        <v>0</v>
      </c>
      <c r="AN121" s="18"/>
    </row>
    <row r="122" spans="1:40" ht="12.75">
      <c r="A122" s="18"/>
      <c r="B122" s="31">
        <v>115</v>
      </c>
      <c r="C122" s="32"/>
      <c r="D122" s="33" t="s">
        <v>122</v>
      </c>
      <c r="E122" s="31">
        <v>1</v>
      </c>
      <c r="F122" s="32"/>
      <c r="G122" s="39">
        <v>201</v>
      </c>
      <c r="H122" s="35"/>
      <c r="I122" s="39">
        <v>178</v>
      </c>
      <c r="J122" s="32"/>
      <c r="K122" s="35">
        <v>379</v>
      </c>
      <c r="L122" s="32"/>
      <c r="M122" s="36">
        <v>134</v>
      </c>
      <c r="N122" s="32"/>
      <c r="O122" s="36">
        <v>105</v>
      </c>
      <c r="P122" s="32"/>
      <c r="Q122" s="35">
        <f t="shared" si="7"/>
        <v>239</v>
      </c>
      <c r="R122" s="32"/>
      <c r="S122" s="37">
        <f t="shared" si="8"/>
        <v>0.6306068601583114</v>
      </c>
      <c r="T122" s="32"/>
      <c r="U122" s="36">
        <v>130</v>
      </c>
      <c r="V122" s="32"/>
      <c r="W122" s="37">
        <f t="shared" si="13"/>
        <v>0.5531914893617021</v>
      </c>
      <c r="X122" s="32"/>
      <c r="Y122" s="36">
        <v>105</v>
      </c>
      <c r="Z122" s="32"/>
      <c r="AA122" s="37">
        <f t="shared" si="9"/>
        <v>0.44680851063829785</v>
      </c>
      <c r="AB122" s="32"/>
      <c r="AC122" s="38">
        <f t="shared" si="10"/>
        <v>235</v>
      </c>
      <c r="AD122" s="32"/>
      <c r="AE122" s="36">
        <v>4</v>
      </c>
      <c r="AF122" s="32"/>
      <c r="AG122" s="37">
        <f t="shared" si="11"/>
        <v>0.016736401673640166</v>
      </c>
      <c r="AH122" s="32"/>
      <c r="AI122" s="36">
        <v>2</v>
      </c>
      <c r="AJ122" s="32"/>
      <c r="AK122" s="37">
        <f t="shared" si="12"/>
        <v>0.008368200836820083</v>
      </c>
      <c r="AL122" s="32"/>
      <c r="AM122" s="36">
        <v>0</v>
      </c>
      <c r="AN122" s="18"/>
    </row>
    <row r="123" spans="1:40" ht="13.5" thickBot="1">
      <c r="A123" s="18"/>
      <c r="B123" s="20"/>
      <c r="C123" s="18"/>
      <c r="D123" s="20"/>
      <c r="E123" s="20"/>
      <c r="F123" s="18"/>
      <c r="G123" s="20"/>
      <c r="H123" s="18"/>
      <c r="I123" s="20"/>
      <c r="J123" s="18"/>
      <c r="K123" s="20"/>
      <c r="L123" s="18"/>
      <c r="M123" s="18" t="s">
        <v>146</v>
      </c>
      <c r="N123" s="18"/>
      <c r="O123" s="20"/>
      <c r="P123" s="18"/>
      <c r="Q123" s="20"/>
      <c r="R123" s="18"/>
      <c r="S123" s="20"/>
      <c r="T123" s="18"/>
      <c r="U123" s="18" t="s">
        <v>146</v>
      </c>
      <c r="V123" s="18"/>
      <c r="W123" s="18"/>
      <c r="X123" s="18"/>
      <c r="Y123" s="20"/>
      <c r="Z123" s="18"/>
      <c r="AA123" s="20"/>
      <c r="AB123" s="18"/>
      <c r="AC123" s="40"/>
      <c r="AD123" s="18"/>
      <c r="AE123" s="20"/>
      <c r="AF123" s="18"/>
      <c r="AG123" s="20"/>
      <c r="AH123" s="18"/>
      <c r="AI123" s="20"/>
      <c r="AJ123" s="18"/>
      <c r="AK123" s="20"/>
      <c r="AL123" s="18"/>
      <c r="AM123" s="20"/>
      <c r="AN123" s="18"/>
    </row>
    <row r="124" spans="1:40" ht="13.5" thickBot="1">
      <c r="A124" s="18"/>
      <c r="B124" s="18"/>
      <c r="C124" s="18"/>
      <c r="D124" s="41" t="s">
        <v>147</v>
      </c>
      <c r="E124" s="42">
        <f>SUM(E8:E122)</f>
        <v>399</v>
      </c>
      <c r="F124" s="18"/>
      <c r="G124" s="43">
        <f>SUM(G8:G122)</f>
        <v>133813</v>
      </c>
      <c r="H124" s="18"/>
      <c r="I124" s="43">
        <f>SUM(I8:I122)</f>
        <v>144851</v>
      </c>
      <c r="J124" s="18"/>
      <c r="K124" s="44">
        <f>SUM(K8:K122)</f>
        <v>278664</v>
      </c>
      <c r="L124" s="18"/>
      <c r="M124" s="43">
        <f>SUM(M8:M122)</f>
        <v>85985</v>
      </c>
      <c r="N124" s="18"/>
      <c r="O124" s="43">
        <f>SUM(O8:O122)</f>
        <v>88167</v>
      </c>
      <c r="P124" s="18"/>
      <c r="Q124" s="44">
        <f>SUM(Q8:Q122)</f>
        <v>174152</v>
      </c>
      <c r="R124" s="18"/>
      <c r="S124" s="45">
        <f>SUM(Q124/K124)</f>
        <v>0.6249533488358741</v>
      </c>
      <c r="T124" s="18"/>
      <c r="U124" s="44">
        <f>SUM(U8:U122)</f>
        <v>92149</v>
      </c>
      <c r="V124" s="18"/>
      <c r="W124" s="45">
        <f>SUM(U124/AC124)</f>
        <v>0.5335506545692466</v>
      </c>
      <c r="X124" s="18"/>
      <c r="Y124" s="44">
        <f>SUM(Y8:Y122)</f>
        <v>80560</v>
      </c>
      <c r="Z124" s="18"/>
      <c r="AA124" s="45">
        <f>SUM(Y124/AC124)</f>
        <v>0.46644934543075345</v>
      </c>
      <c r="AB124" s="18"/>
      <c r="AC124" s="46">
        <f>SUM(AC8:AC122)</f>
        <v>172709</v>
      </c>
      <c r="AD124" s="18"/>
      <c r="AE124" s="44">
        <f>SUM(AE8:AE122)</f>
        <v>1450</v>
      </c>
      <c r="AF124" s="18"/>
      <c r="AG124" s="45">
        <f>SUM(AE124/Q124)</f>
        <v>0.008326059993568837</v>
      </c>
      <c r="AH124" s="18"/>
      <c r="AI124" s="44">
        <f>SUM(AI8:AI122)</f>
        <v>614</v>
      </c>
      <c r="AJ124" s="18"/>
      <c r="AK124" s="45">
        <f>SUM(AI124/Q124)</f>
        <v>0.003525655749000873</v>
      </c>
      <c r="AL124" s="18"/>
      <c r="AM124" s="44">
        <f>SUM(AM8:AM122)</f>
        <v>3</v>
      </c>
      <c r="AN124" s="18"/>
    </row>
    <row r="125" spans="1:40" ht="12.75">
      <c r="A125" s="18"/>
      <c r="B125" s="18"/>
      <c r="C125" s="18"/>
      <c r="D125" s="20"/>
      <c r="E125" s="20"/>
      <c r="F125" s="18"/>
      <c r="G125" s="20"/>
      <c r="H125" s="18"/>
      <c r="I125" s="20"/>
      <c r="J125" s="18"/>
      <c r="K125" s="20"/>
      <c r="L125" s="18"/>
      <c r="M125" s="20"/>
      <c r="N125" s="18"/>
      <c r="O125" s="20"/>
      <c r="P125" s="18"/>
      <c r="Q125" s="20"/>
      <c r="R125" s="18"/>
      <c r="S125" s="20"/>
      <c r="T125" s="18"/>
      <c r="U125" s="20"/>
      <c r="V125" s="18"/>
      <c r="W125" s="20"/>
      <c r="X125" s="18"/>
      <c r="Y125" s="20"/>
      <c r="Z125" s="18"/>
      <c r="AA125" s="20"/>
      <c r="AB125" s="18"/>
      <c r="AC125" s="20"/>
      <c r="AD125" s="18"/>
      <c r="AE125" s="20"/>
      <c r="AF125" s="18"/>
      <c r="AG125" s="20"/>
      <c r="AH125" s="18"/>
      <c r="AI125" s="20"/>
      <c r="AJ125" s="18"/>
      <c r="AK125" s="20"/>
      <c r="AL125" s="18"/>
      <c r="AM125" s="20"/>
      <c r="AN125" s="18"/>
    </row>
    <row r="126" spans="1:40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47"/>
      <c r="R126" s="18"/>
      <c r="S126" s="28" t="s">
        <v>148</v>
      </c>
      <c r="T126" s="18"/>
      <c r="U126" s="18"/>
      <c r="V126" s="18"/>
      <c r="W126" s="28" t="s">
        <v>149</v>
      </c>
      <c r="X126" s="18"/>
      <c r="Y126" s="18"/>
      <c r="Z126" s="18"/>
      <c r="AA126" s="28" t="s">
        <v>149</v>
      </c>
      <c r="AB126" s="18"/>
      <c r="AC126" s="47"/>
      <c r="AD126" s="18"/>
      <c r="AE126" s="18"/>
      <c r="AF126" s="18"/>
      <c r="AG126" s="28" t="s">
        <v>150</v>
      </c>
      <c r="AH126" s="18"/>
      <c r="AI126" s="18"/>
      <c r="AJ126" s="18"/>
      <c r="AK126" s="28" t="s">
        <v>150</v>
      </c>
      <c r="AL126" s="18"/>
      <c r="AM126" s="18"/>
      <c r="AN126" s="18"/>
    </row>
    <row r="127" spans="1:40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</row>
    <row r="128" spans="1:40" ht="12.75">
      <c r="A128" s="18"/>
      <c r="B128" s="18"/>
      <c r="C128" s="18"/>
      <c r="D128" s="28" t="s">
        <v>151</v>
      </c>
      <c r="E128" s="18"/>
      <c r="F128" s="18"/>
      <c r="G128" s="18"/>
      <c r="H128" s="18"/>
      <c r="I128" s="48" t="s">
        <v>152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 t="s">
        <v>153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 t="s">
        <v>154</v>
      </c>
      <c r="AH128" s="18"/>
      <c r="AI128" s="18"/>
      <c r="AJ128" s="18"/>
      <c r="AK128" s="18"/>
      <c r="AL128" s="18"/>
      <c r="AM128" s="18"/>
      <c r="AN128" s="18"/>
    </row>
  </sheetData>
  <mergeCells count="6">
    <mergeCell ref="AE5:AG5"/>
    <mergeCell ref="AI5:AK5"/>
    <mergeCell ref="G5:K5"/>
    <mergeCell ref="M5:S5"/>
    <mergeCell ref="U5:W5"/>
    <mergeCell ref="Y5:AA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</dc:creator>
  <cp:keywords/>
  <dc:description/>
  <cp:lastModifiedBy>girar</cp:lastModifiedBy>
  <dcterms:created xsi:type="dcterms:W3CDTF">2006-06-25T06:48:42Z</dcterms:created>
  <dcterms:modified xsi:type="dcterms:W3CDTF">2006-06-27T07:07:00Z</dcterms:modified>
  <cp:category/>
  <cp:version/>
  <cp:contentType/>
  <cp:contentStatus/>
</cp:coreProperties>
</file>