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40" windowHeight="6480" tabRatio="674" activeTab="0"/>
  </bookViews>
  <sheets>
    <sheet name="VOTANTI" sheetId="1" r:id="rId1"/>
    <sheet name="CREMA" sheetId="2" r:id="rId2"/>
    <sheet name="CREDERA RUBBIANO" sheetId="3" r:id="rId3"/>
    <sheet name="POZZAGLIO ED UNITI" sheetId="4" r:id="rId4"/>
    <sheet name="ROBECCO D'OGLIO" sheetId="5" r:id="rId5"/>
    <sheet name="TORRICELLA DEL PIZZO" sheetId="6" r:id="rId6"/>
  </sheets>
  <definedNames/>
  <calcPr fullCalcOnLoad="1"/>
</workbook>
</file>

<file path=xl/sharedStrings.xml><?xml version="1.0" encoding="utf-8"?>
<sst xmlns="http://schemas.openxmlformats.org/spreadsheetml/2006/main" count="160" uniqueCount="70">
  <si>
    <t>Comune</t>
  </si>
  <si>
    <t>Elettori</t>
  </si>
  <si>
    <t>Maschi</t>
  </si>
  <si>
    <t>Femmine</t>
  </si>
  <si>
    <t>Totale</t>
  </si>
  <si>
    <t>Votanti ore 12.00</t>
  </si>
  <si>
    <t>Votanti</t>
  </si>
  <si>
    <t>Perc.</t>
  </si>
  <si>
    <t>Votanti ore 19.00</t>
  </si>
  <si>
    <t>Votanti ore 22.00</t>
  </si>
  <si>
    <t>CREDERA RUBBIANO</t>
  </si>
  <si>
    <t>CREMA</t>
  </si>
  <si>
    <t>POZZAGLIO ED UNITI</t>
  </si>
  <si>
    <t>ROBECCO D'OGLIO</t>
  </si>
  <si>
    <t>TORRICELLA DEL PIZZO</t>
  </si>
  <si>
    <t>T O T A L I</t>
  </si>
  <si>
    <t>Percentuali</t>
  </si>
  <si>
    <t>Votanti definitivi ore 15</t>
  </si>
  <si>
    <t>Rilevazione  votanti</t>
  </si>
  <si>
    <t>S C R U T I N I</t>
  </si>
  <si>
    <t>CREDERA  RUBBIANO</t>
  </si>
  <si>
    <t>FORTINI</t>
  </si>
  <si>
    <t>Voti</t>
  </si>
  <si>
    <t>TOTALE</t>
  </si>
  <si>
    <t>Bianche</t>
  </si>
  <si>
    <t>sui votanti</t>
  </si>
  <si>
    <t>Scrutini</t>
  </si>
  <si>
    <t>Candidati</t>
  </si>
  <si>
    <t>Comuni</t>
  </si>
  <si>
    <t>BEDULLI</t>
  </si>
  <si>
    <t>C R E M A</t>
  </si>
  <si>
    <t>Voti ai SOLI candidati Sindaco</t>
  </si>
  <si>
    <t>BIANCHE</t>
  </si>
  <si>
    <t>U D C</t>
  </si>
  <si>
    <t>ALLEANZA NAZIONALE</t>
  </si>
  <si>
    <t>PENSIONATI</t>
  </si>
  <si>
    <t>V E R D I</t>
  </si>
  <si>
    <t>T O T A L E  voti di lista</t>
  </si>
  <si>
    <t>ELEZIONI  AMMINISTRATIVE  DEL  27 e 28  MAGGIO  2007</t>
  </si>
  <si>
    <t>BRUTTOMESSO</t>
  </si>
  <si>
    <t>DOSSENA</t>
  </si>
  <si>
    <t>RISARI</t>
  </si>
  <si>
    <t>Sindaco</t>
  </si>
  <si>
    <t>LEGA NORD</t>
  </si>
  <si>
    <t>FORZA ITALIA</t>
  </si>
  <si>
    <t>CREMA PIU'</t>
  </si>
  <si>
    <t>D.C. PER LE AUTONOMIE</t>
  </si>
  <si>
    <t>GERUNDO - DOSSENA SINDACO</t>
  </si>
  <si>
    <t>COMUNISTI ITALIANI</t>
  </si>
  <si>
    <t>RIFONDAZIONE COMUNISTA</t>
  </si>
  <si>
    <t>CREMA VIVA</t>
  </si>
  <si>
    <t>L'ULIVO PER CREMA</t>
  </si>
  <si>
    <t>LISTA TORCHIO - UDEUR</t>
  </si>
  <si>
    <t>CREMA SOLIDALE</t>
  </si>
  <si>
    <t>COSTITUENTE SOCIAL. PER CREMA</t>
  </si>
  <si>
    <t>DI PIETRO - ITALIA DEI VALORI</t>
  </si>
  <si>
    <t>D O M E N I C A    2 7    M A G G I O    2 0 0 7</t>
  </si>
  <si>
    <t>L U N E D I    2 8     M A G G I O    2 0 0 7</t>
  </si>
  <si>
    <t>SACCHINI</t>
  </si>
  <si>
    <t>BALLARINI</t>
  </si>
  <si>
    <t>TONGHINI</t>
  </si>
  <si>
    <t>PIPPERI</t>
  </si>
  <si>
    <t>BACCINELLI</t>
  </si>
  <si>
    <t>CHIARELLI</t>
  </si>
  <si>
    <t>CERUTTI</t>
  </si>
  <si>
    <t>Nulle</t>
  </si>
  <si>
    <t>Contestate</t>
  </si>
  <si>
    <t>Elezioni amministrative del  27 e 28  maggio  2007</t>
  </si>
  <si>
    <t>eletto</t>
  </si>
  <si>
    <t>NULLE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</si>
</sst>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%"/>
  </numFmts>
  <fonts count="8">
    <font>
      <sz val="10"/>
      <name val="Verdana"/>
      <family val="0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180" fontId="0" fillId="0" borderId="1" xfId="17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80" fontId="0" fillId="0" borderId="3" xfId="17" applyNumberFormat="1" applyBorder="1" applyAlignment="1" applyProtection="1">
      <alignment/>
      <protection/>
    </xf>
    <xf numFmtId="10" fontId="0" fillId="0" borderId="4" xfId="19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0" borderId="0" xfId="17" applyNumberFormat="1" applyBorder="1" applyAlignment="1" applyProtection="1">
      <alignment/>
      <protection/>
    </xf>
    <xf numFmtId="10" fontId="0" fillId="0" borderId="0" xfId="19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0" fontId="0" fillId="0" borderId="0" xfId="0" applyNumberFormat="1" applyBorder="1" applyAlignment="1" applyProtection="1">
      <alignment/>
      <protection/>
    </xf>
    <xf numFmtId="180" fontId="0" fillId="0" borderId="0" xfId="17" applyNumberFormat="1" applyAlignment="1" applyProtection="1">
      <alignment/>
      <protection/>
    </xf>
    <xf numFmtId="0" fontId="2" fillId="0" borderId="2" xfId="0" applyFont="1" applyBorder="1" applyAlignment="1" applyProtection="1">
      <alignment horizontal="right"/>
      <protection/>
    </xf>
    <xf numFmtId="10" fontId="0" fillId="0" borderId="4" xfId="0" applyNumberFormat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180" fontId="0" fillId="0" borderId="5" xfId="17" applyNumberFormat="1" applyBorder="1" applyAlignment="1" applyProtection="1">
      <alignment/>
      <protection/>
    </xf>
    <xf numFmtId="10" fontId="0" fillId="0" borderId="5" xfId="19" applyNumberForma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80" fontId="0" fillId="0" borderId="7" xfId="17" applyNumberFormat="1" applyBorder="1" applyAlignment="1" applyProtection="1">
      <alignment/>
      <protection/>
    </xf>
    <xf numFmtId="10" fontId="0" fillId="0" borderId="7" xfId="19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0" fontId="0" fillId="0" borderId="3" xfId="19" applyNumberForma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7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0" fontId="0" fillId="0" borderId="1" xfId="19" applyNumberFormat="1" applyBorder="1" applyAlignment="1" applyProtection="1">
      <alignment/>
      <protection/>
    </xf>
    <xf numFmtId="0" fontId="1" fillId="0" borderId="6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80" fontId="1" fillId="0" borderId="8" xfId="0" applyNumberFormat="1" applyFont="1" applyBorder="1" applyAlignment="1" applyProtection="1">
      <alignment/>
      <protection/>
    </xf>
    <xf numFmtId="180" fontId="1" fillId="0" borderId="9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 applyProtection="1">
      <alignment/>
      <protection/>
    </xf>
    <xf numFmtId="180" fontId="1" fillId="0" borderId="8" xfId="17" applyNumberFormat="1" applyFont="1" applyBorder="1" applyAlignment="1" applyProtection="1">
      <alignment/>
      <protection/>
    </xf>
    <xf numFmtId="180" fontId="1" fillId="0" borderId="9" xfId="17" applyNumberFormat="1" applyFont="1" applyBorder="1" applyAlignment="1" applyProtection="1">
      <alignment/>
      <protection/>
    </xf>
    <xf numFmtId="180" fontId="1" fillId="0" borderId="10" xfId="17" applyNumberFormat="1" applyFont="1" applyBorder="1" applyAlignment="1" applyProtection="1">
      <alignment/>
      <protection/>
    </xf>
    <xf numFmtId="10" fontId="1" fillId="0" borderId="8" xfId="19" applyNumberFormat="1" applyFont="1" applyBorder="1" applyAlignment="1" applyProtection="1">
      <alignment/>
      <protection/>
    </xf>
    <xf numFmtId="10" fontId="1" fillId="0" borderId="9" xfId="19" applyNumberFormat="1" applyFont="1" applyBorder="1" applyAlignment="1" applyProtection="1">
      <alignment/>
      <protection/>
    </xf>
    <xf numFmtId="10" fontId="1" fillId="0" borderId="10" xfId="19" applyNumberFormat="1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80" fontId="0" fillId="0" borderId="0" xfId="17" applyNumberFormat="1" applyFill="1" applyBorder="1" applyAlignment="1" applyProtection="1">
      <alignment/>
      <protection/>
    </xf>
    <xf numFmtId="10" fontId="0" fillId="0" borderId="0" xfId="19" applyNumberFormat="1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6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80" fontId="0" fillId="0" borderId="13" xfId="17" applyNumberFormat="1" applyBorder="1" applyAlignment="1" applyProtection="1">
      <alignment/>
      <protection/>
    </xf>
    <xf numFmtId="10" fontId="0" fillId="0" borderId="13" xfId="19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80" fontId="0" fillId="0" borderId="9" xfId="17" applyNumberFormat="1" applyBorder="1" applyAlignment="1" applyProtection="1">
      <alignment/>
      <protection/>
    </xf>
    <xf numFmtId="10" fontId="0" fillId="0" borderId="9" xfId="19" applyNumberFormat="1" applyBorder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10" fontId="0" fillId="0" borderId="18" xfId="0" applyNumberFormat="1" applyBorder="1" applyAlignment="1" applyProtection="1">
      <alignment/>
      <protection/>
    </xf>
    <xf numFmtId="180" fontId="1" fillId="0" borderId="5" xfId="17" applyNumberFormat="1" applyFont="1" applyBorder="1" applyAlignment="1" applyProtection="1">
      <alignment/>
      <protection/>
    </xf>
    <xf numFmtId="180" fontId="0" fillId="0" borderId="1" xfId="17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7" xfId="0" applyBorder="1" applyAlignment="1">
      <alignment/>
    </xf>
    <xf numFmtId="10" fontId="1" fillId="0" borderId="19" xfId="19" applyNumberFormat="1" applyFont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10" fontId="0" fillId="0" borderId="18" xfId="19" applyNumberForma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 textRotation="90"/>
      <protection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0" xfId="0" applyBorder="1" applyAlignment="1" applyProtection="1">
      <alignment horizontal="center" vertic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2" fillId="0" borderId="8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0.00390625" style="0" customWidth="1"/>
    <col min="2" max="2" width="1.625" style="0" customWidth="1"/>
    <col min="3" max="5" width="10.00390625" style="0" bestFit="1" customWidth="1"/>
    <col min="6" max="6" width="1.625" style="0" customWidth="1"/>
    <col min="7" max="8" width="9.125" style="0" bestFit="1" customWidth="1"/>
    <col min="9" max="9" width="1.625" style="0" customWidth="1"/>
    <col min="10" max="10" width="10.00390625" style="0" bestFit="1" customWidth="1"/>
    <col min="11" max="11" width="9.125" style="0" bestFit="1" customWidth="1"/>
    <col min="12" max="12" width="1.625" style="0" customWidth="1"/>
    <col min="13" max="13" width="10.00390625" style="0" bestFit="1" customWidth="1"/>
    <col min="14" max="14" width="9.125" style="0" bestFit="1" customWidth="1"/>
    <col min="15" max="15" width="1.625" style="0" customWidth="1"/>
    <col min="16" max="18" width="9.125" style="0" bestFit="1" customWidth="1"/>
    <col min="19" max="19" width="1.625" style="0" customWidth="1"/>
    <col min="20" max="21" width="9.875" style="0" bestFit="1" customWidth="1"/>
    <col min="22" max="22" width="9.125" style="0" bestFit="1" customWidth="1"/>
  </cols>
  <sheetData>
    <row r="1" spans="1:22" ht="13.5" thickBot="1">
      <c r="A1" s="89" t="s">
        <v>67</v>
      </c>
      <c r="B1" s="90"/>
      <c r="C1" s="90"/>
      <c r="D1" s="90"/>
      <c r="E1" s="9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.5" thickBot="1">
      <c r="A3" s="27" t="s">
        <v>18</v>
      </c>
      <c r="B3" s="3"/>
      <c r="C3" s="3"/>
      <c r="D3" s="3"/>
      <c r="E3" s="3"/>
      <c r="F3" s="3"/>
      <c r="G3" s="92" t="s">
        <v>56</v>
      </c>
      <c r="H3" s="93"/>
      <c r="I3" s="93"/>
      <c r="J3" s="93"/>
      <c r="K3" s="93"/>
      <c r="L3" s="93"/>
      <c r="M3" s="93"/>
      <c r="N3" s="94"/>
      <c r="O3" s="3"/>
      <c r="P3" s="92" t="s">
        <v>57</v>
      </c>
      <c r="Q3" s="93"/>
      <c r="R3" s="93"/>
      <c r="S3" s="93"/>
      <c r="T3" s="93"/>
      <c r="U3" s="93"/>
      <c r="V3" s="94"/>
    </row>
    <row r="4" spans="1:2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/>
      <c r="B5" s="3"/>
      <c r="C5" s="92" t="s">
        <v>1</v>
      </c>
      <c r="D5" s="93"/>
      <c r="E5" s="94"/>
      <c r="F5" s="3"/>
      <c r="G5" s="92" t="s">
        <v>5</v>
      </c>
      <c r="H5" s="94"/>
      <c r="I5" s="3"/>
      <c r="J5" s="92" t="s">
        <v>8</v>
      </c>
      <c r="K5" s="94"/>
      <c r="L5" s="3"/>
      <c r="M5" s="92" t="s">
        <v>9</v>
      </c>
      <c r="N5" s="94"/>
      <c r="O5" s="3"/>
      <c r="P5" s="92" t="s">
        <v>17</v>
      </c>
      <c r="Q5" s="93"/>
      <c r="R5" s="94"/>
      <c r="S5" s="3"/>
      <c r="T5" s="92" t="s">
        <v>16</v>
      </c>
      <c r="U5" s="93"/>
      <c r="V5" s="94"/>
    </row>
    <row r="6" spans="1:22" ht="12.75">
      <c r="A6" s="5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2.75">
      <c r="A7" s="31"/>
      <c r="B7" s="31"/>
      <c r="C7" s="6" t="s">
        <v>2</v>
      </c>
      <c r="D7" s="6" t="s">
        <v>3</v>
      </c>
      <c r="E7" s="6" t="s">
        <v>4</v>
      </c>
      <c r="F7" s="31"/>
      <c r="G7" s="6" t="s">
        <v>6</v>
      </c>
      <c r="H7" s="6" t="s">
        <v>7</v>
      </c>
      <c r="I7" s="31"/>
      <c r="J7" s="6" t="s">
        <v>6</v>
      </c>
      <c r="K7" s="6" t="s">
        <v>7</v>
      </c>
      <c r="L7" s="31"/>
      <c r="M7" s="6" t="s">
        <v>6</v>
      </c>
      <c r="N7" s="6" t="s">
        <v>7</v>
      </c>
      <c r="O7" s="31"/>
      <c r="P7" s="6" t="s">
        <v>2</v>
      </c>
      <c r="Q7" s="6" t="s">
        <v>3</v>
      </c>
      <c r="R7" s="6" t="s">
        <v>4</v>
      </c>
      <c r="S7" s="31"/>
      <c r="T7" s="6" t="s">
        <v>2</v>
      </c>
      <c r="U7" s="6" t="s">
        <v>3</v>
      </c>
      <c r="V7" s="6" t="s">
        <v>4</v>
      </c>
    </row>
    <row r="8" spans="1:2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50" t="s">
        <v>10</v>
      </c>
      <c r="B9" s="3"/>
      <c r="C9" s="8">
        <v>677</v>
      </c>
      <c r="D9" s="8">
        <v>694</v>
      </c>
      <c r="E9" s="8">
        <f>SUM(C9:D9)</f>
        <v>1371</v>
      </c>
      <c r="F9" s="3"/>
      <c r="G9" s="80">
        <v>241</v>
      </c>
      <c r="H9" s="36">
        <f>SUM(G9/E9)</f>
        <v>0.17578409919766594</v>
      </c>
      <c r="I9" s="3"/>
      <c r="J9" s="80">
        <v>667</v>
      </c>
      <c r="K9" s="36">
        <f>SUM(J9/E9)</f>
        <v>0.4865061998541211</v>
      </c>
      <c r="L9" s="3"/>
      <c r="M9" s="80">
        <v>906</v>
      </c>
      <c r="N9" s="36">
        <f>SUM(M9/E9)</f>
        <v>0.6608315098468271</v>
      </c>
      <c r="O9" s="3"/>
      <c r="P9" s="80">
        <v>553</v>
      </c>
      <c r="Q9" s="80">
        <v>562</v>
      </c>
      <c r="R9" s="8">
        <f>SUM(P9:Q9)</f>
        <v>1115</v>
      </c>
      <c r="S9" s="3"/>
      <c r="T9" s="36">
        <f>SUM(P9/C9)</f>
        <v>0.8168389955686853</v>
      </c>
      <c r="U9" s="36">
        <f>SUM(Q9/D9)</f>
        <v>0.8097982708933718</v>
      </c>
      <c r="V9" s="36">
        <f>SUM(R9/E9)</f>
        <v>0.8132749817651349</v>
      </c>
    </row>
    <row r="10" spans="1:22" ht="12.75">
      <c r="A10" s="3"/>
      <c r="B10" s="3"/>
      <c r="C10" s="3"/>
      <c r="D10" s="3"/>
      <c r="E10" s="3"/>
      <c r="F10" s="3"/>
      <c r="G10" s="17"/>
      <c r="H10" s="3"/>
      <c r="I10" s="3"/>
      <c r="J10" s="17"/>
      <c r="K10" s="3"/>
      <c r="L10" s="3"/>
      <c r="M10" s="17"/>
      <c r="N10" s="3"/>
      <c r="O10" s="3"/>
      <c r="P10" s="17"/>
      <c r="Q10" s="17"/>
      <c r="R10" s="17"/>
      <c r="S10" s="3"/>
      <c r="T10" s="3"/>
      <c r="U10" s="3"/>
      <c r="V10" s="3"/>
    </row>
    <row r="11" spans="1:22" ht="12.75">
      <c r="A11" s="50" t="s">
        <v>11</v>
      </c>
      <c r="B11" s="3"/>
      <c r="C11" s="8">
        <v>13043</v>
      </c>
      <c r="D11" s="8">
        <v>14429</v>
      </c>
      <c r="E11" s="8">
        <f>SUM(C11:D11)</f>
        <v>27472</v>
      </c>
      <c r="F11" s="3"/>
      <c r="G11" s="80">
        <v>4691</v>
      </c>
      <c r="H11" s="36">
        <f>SUM(G11/E11)</f>
        <v>0.17075567850902737</v>
      </c>
      <c r="I11" s="3"/>
      <c r="J11" s="80">
        <v>12246</v>
      </c>
      <c r="K11" s="36">
        <f>SUM(J11/E11)</f>
        <v>0.44576295864880605</v>
      </c>
      <c r="L11" s="3"/>
      <c r="M11" s="80">
        <v>15623</v>
      </c>
      <c r="N11" s="36">
        <f>SUM(M11/E11)</f>
        <v>0.5686881188118812</v>
      </c>
      <c r="O11" s="3"/>
      <c r="P11" s="80">
        <v>9763</v>
      </c>
      <c r="Q11" s="80">
        <v>10630</v>
      </c>
      <c r="R11" s="8">
        <f>SUM(P11:Q11)</f>
        <v>20393</v>
      </c>
      <c r="S11" s="3"/>
      <c r="T11" s="36">
        <f>SUM(P11/C11)</f>
        <v>0.7485241125507935</v>
      </c>
      <c r="U11" s="36">
        <f>SUM(Q11/D11)</f>
        <v>0.736710790768591</v>
      </c>
      <c r="V11" s="36">
        <f>SUM(R11/E11)</f>
        <v>0.7423194525334886</v>
      </c>
    </row>
    <row r="12" spans="1:22" ht="12.75">
      <c r="A12" s="3"/>
      <c r="B12" s="3"/>
      <c r="C12" s="17"/>
      <c r="D12" s="17"/>
      <c r="E12" s="3"/>
      <c r="F12" s="3"/>
      <c r="G12" s="17"/>
      <c r="H12" s="3"/>
      <c r="I12" s="3"/>
      <c r="J12" s="17"/>
      <c r="K12" s="3"/>
      <c r="L12" s="3"/>
      <c r="M12" s="17"/>
      <c r="N12" s="3"/>
      <c r="O12" s="3"/>
      <c r="P12" s="17"/>
      <c r="Q12" s="17"/>
      <c r="R12" s="17"/>
      <c r="S12" s="3"/>
      <c r="T12" s="3"/>
      <c r="U12" s="3"/>
      <c r="V12" s="3"/>
    </row>
    <row r="13" spans="1:22" ht="12.75">
      <c r="A13" s="50" t="s">
        <v>12</v>
      </c>
      <c r="B13" s="3"/>
      <c r="C13" s="8">
        <v>583</v>
      </c>
      <c r="D13" s="8">
        <v>550</v>
      </c>
      <c r="E13" s="8">
        <f>SUM(C13:D13)</f>
        <v>1133</v>
      </c>
      <c r="F13" s="3"/>
      <c r="G13" s="80">
        <v>259</v>
      </c>
      <c r="H13" s="36">
        <f>SUM(G13/E13)</f>
        <v>0.22859664607237423</v>
      </c>
      <c r="I13" s="3"/>
      <c r="J13" s="80">
        <v>584</v>
      </c>
      <c r="K13" s="36">
        <f>SUM(J13/E13)</f>
        <v>0.5154457193292145</v>
      </c>
      <c r="L13" s="3"/>
      <c r="M13" s="80">
        <v>750</v>
      </c>
      <c r="N13" s="36">
        <f>SUM(M13/E13)</f>
        <v>0.6619593998234775</v>
      </c>
      <c r="O13" s="3"/>
      <c r="P13" s="80">
        <v>468</v>
      </c>
      <c r="Q13" s="80">
        <v>426</v>
      </c>
      <c r="R13" s="8">
        <f>SUM(P13:Q13)</f>
        <v>894</v>
      </c>
      <c r="S13" s="3"/>
      <c r="T13" s="36">
        <f>SUM(P13/C13)</f>
        <v>0.8027444253859348</v>
      </c>
      <c r="U13" s="36">
        <f>SUM(Q13/D13)</f>
        <v>0.7745454545454545</v>
      </c>
      <c r="V13" s="36">
        <f>SUM(R13/E13)</f>
        <v>0.7890556045895851</v>
      </c>
    </row>
    <row r="14" spans="1:22" ht="12.75">
      <c r="A14" s="3"/>
      <c r="B14" s="3"/>
      <c r="C14" s="17"/>
      <c r="D14" s="17"/>
      <c r="E14" s="3"/>
      <c r="F14" s="3"/>
      <c r="G14" s="17"/>
      <c r="H14" s="3"/>
      <c r="I14" s="3"/>
      <c r="J14" s="17"/>
      <c r="K14" s="3"/>
      <c r="L14" s="3"/>
      <c r="M14" s="17"/>
      <c r="N14" s="3"/>
      <c r="O14" s="3"/>
      <c r="P14" s="17"/>
      <c r="Q14" s="17"/>
      <c r="R14" s="17"/>
      <c r="S14" s="3"/>
      <c r="T14" s="3"/>
      <c r="U14" s="3"/>
      <c r="V14" s="3"/>
    </row>
    <row r="15" spans="1:22" ht="12.75">
      <c r="A15" s="50" t="s">
        <v>13</v>
      </c>
      <c r="B15" s="3"/>
      <c r="C15" s="8">
        <v>897</v>
      </c>
      <c r="D15" s="8">
        <v>994</v>
      </c>
      <c r="E15" s="8">
        <f>SUM(C15:D15)</f>
        <v>1891</v>
      </c>
      <c r="F15" s="3"/>
      <c r="G15" s="80">
        <v>361</v>
      </c>
      <c r="H15" s="36">
        <f>SUM(G15/E15)</f>
        <v>0.19090428344791116</v>
      </c>
      <c r="I15" s="3"/>
      <c r="J15" s="80">
        <v>854</v>
      </c>
      <c r="K15" s="36">
        <f>SUM(J15/E15)</f>
        <v>0.45161290322580644</v>
      </c>
      <c r="L15" s="3"/>
      <c r="M15" s="80">
        <v>1147</v>
      </c>
      <c r="N15" s="36">
        <f>SUM(M15/E15)</f>
        <v>0.6065573770491803</v>
      </c>
      <c r="O15" s="3"/>
      <c r="P15" s="80">
        <v>709</v>
      </c>
      <c r="Q15" s="80">
        <v>756</v>
      </c>
      <c r="R15" s="8">
        <f>SUM(P15:Q15)</f>
        <v>1465</v>
      </c>
      <c r="S15" s="3"/>
      <c r="T15" s="36">
        <f>SUM(P15/C15)</f>
        <v>0.79041248606466</v>
      </c>
      <c r="U15" s="36">
        <f>SUM(Q15/D15)</f>
        <v>0.7605633802816901</v>
      </c>
      <c r="V15" s="36">
        <f>SUM(R15/E15)</f>
        <v>0.7747223691168694</v>
      </c>
    </row>
    <row r="16" spans="1:22" ht="12.75">
      <c r="A16" s="3"/>
      <c r="B16" s="3"/>
      <c r="C16" s="17"/>
      <c r="D16" s="17"/>
      <c r="E16" s="3"/>
      <c r="F16" s="3"/>
      <c r="G16" s="17"/>
      <c r="H16" s="3"/>
      <c r="I16" s="3"/>
      <c r="J16" s="17"/>
      <c r="K16" s="3"/>
      <c r="L16" s="3"/>
      <c r="M16" s="17"/>
      <c r="N16" s="3"/>
      <c r="O16" s="3"/>
      <c r="P16" s="17"/>
      <c r="Q16" s="17"/>
      <c r="R16" s="17"/>
      <c r="S16" s="3"/>
      <c r="T16" s="3"/>
      <c r="U16" s="3"/>
      <c r="V16" s="3"/>
    </row>
    <row r="17" spans="1:22" ht="12.75">
      <c r="A17" s="50" t="s">
        <v>14</v>
      </c>
      <c r="B17" s="3"/>
      <c r="C17" s="8">
        <v>337</v>
      </c>
      <c r="D17" s="8">
        <v>331</v>
      </c>
      <c r="E17" s="8">
        <f>SUM(C17:D17)</f>
        <v>668</v>
      </c>
      <c r="F17" s="3"/>
      <c r="G17" s="80">
        <v>165</v>
      </c>
      <c r="H17" s="36">
        <f>SUM(G17/E17)</f>
        <v>0.2470059880239521</v>
      </c>
      <c r="I17" s="3"/>
      <c r="J17" s="80">
        <v>298</v>
      </c>
      <c r="K17" s="36">
        <f>SUM(J17/E17)</f>
        <v>0.44610778443113774</v>
      </c>
      <c r="L17" s="3"/>
      <c r="M17" s="80">
        <v>372</v>
      </c>
      <c r="N17" s="36">
        <f>SUM(M17/E17)</f>
        <v>0.5568862275449101</v>
      </c>
      <c r="O17" s="3"/>
      <c r="P17" s="80">
        <v>234</v>
      </c>
      <c r="Q17" s="80">
        <v>225</v>
      </c>
      <c r="R17" s="8">
        <f>SUM(P17:Q17)</f>
        <v>459</v>
      </c>
      <c r="S17" s="3"/>
      <c r="T17" s="36">
        <f>SUM(P17/C17)</f>
        <v>0.6943620178041543</v>
      </c>
      <c r="U17" s="36">
        <f>SUM(Q17/D17)</f>
        <v>0.6797583081570997</v>
      </c>
      <c r="V17" s="36">
        <f>SUM(R17/E17)</f>
        <v>0.687125748502994</v>
      </c>
    </row>
    <row r="18" spans="1:22" ht="13.5" thickBot="1">
      <c r="A18" s="3"/>
      <c r="B18" s="3"/>
      <c r="C18" s="3"/>
      <c r="D18" s="3"/>
      <c r="E18" s="3"/>
      <c r="F18" s="3"/>
      <c r="G18" s="17"/>
      <c r="H18" s="3"/>
      <c r="I18" s="3"/>
      <c r="J18" s="17"/>
      <c r="K18" s="3"/>
      <c r="L18" s="3"/>
      <c r="M18" s="17"/>
      <c r="N18" s="3"/>
      <c r="O18" s="3"/>
      <c r="P18" s="17"/>
      <c r="Q18" s="17"/>
      <c r="R18" s="17"/>
      <c r="S18" s="3"/>
      <c r="T18" s="3"/>
      <c r="U18" s="3"/>
      <c r="V18" s="3"/>
    </row>
    <row r="19" spans="1:22" s="2" customFormat="1" ht="13.5" thickBot="1">
      <c r="A19" s="37" t="s">
        <v>15</v>
      </c>
      <c r="B19" s="38"/>
      <c r="C19" s="39">
        <f>SUM(C9:C17)</f>
        <v>15537</v>
      </c>
      <c r="D19" s="40">
        <f>SUM(D9:D17)</f>
        <v>16998</v>
      </c>
      <c r="E19" s="41">
        <f>SUM(E9:E17)</f>
        <v>32535</v>
      </c>
      <c r="F19" s="38"/>
      <c r="G19" s="42">
        <f>SUM(G9:G17)</f>
        <v>5717</v>
      </c>
      <c r="H19" s="83">
        <f>SUM(G19/E19)</f>
        <v>0.17571845704625788</v>
      </c>
      <c r="I19" s="38"/>
      <c r="J19" s="42">
        <f>SUM(J9:J17)</f>
        <v>14649</v>
      </c>
      <c r="K19" s="83">
        <f>SUM(J19/E19)</f>
        <v>0.45025357307514985</v>
      </c>
      <c r="L19" s="38"/>
      <c r="M19" s="42">
        <f>SUM(M9:M17)</f>
        <v>18798</v>
      </c>
      <c r="N19" s="83">
        <f>SUM(M19/E19)</f>
        <v>0.5777777777777777</v>
      </c>
      <c r="O19" s="38"/>
      <c r="P19" s="42">
        <f>SUM(P9:P17)</f>
        <v>11727</v>
      </c>
      <c r="Q19" s="43">
        <f>SUM(Q9:Q17)</f>
        <v>12599</v>
      </c>
      <c r="R19" s="44">
        <f>SUM(R9:R17)</f>
        <v>24326</v>
      </c>
      <c r="S19" s="38"/>
      <c r="T19" s="45">
        <f>SUM(P19/C19)</f>
        <v>0.7547789148484263</v>
      </c>
      <c r="U19" s="46">
        <f>SUM(Q19/D19)</f>
        <v>0.7412048476291329</v>
      </c>
      <c r="V19" s="47">
        <f>SUM(R19/E19)</f>
        <v>0.7476871061933302</v>
      </c>
    </row>
  </sheetData>
  <sheetProtection/>
  <mergeCells count="9">
    <mergeCell ref="A1:E1"/>
    <mergeCell ref="P5:R5"/>
    <mergeCell ref="T5:V5"/>
    <mergeCell ref="G3:N3"/>
    <mergeCell ref="P3:V3"/>
    <mergeCell ref="C5:E5"/>
    <mergeCell ref="G5:H5"/>
    <mergeCell ref="J5:K5"/>
    <mergeCell ref="M5:N5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6" r:id="rId1"/>
  <headerFooter alignWithMargins="0">
    <oddHeader>&amp;RRilevazione  votanti</oddHeader>
    <oddFooter>&amp;CUfficio territoriale del Governo di Cremona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55"/>
  <sheetViews>
    <sheetView workbookViewId="0" topLeftCell="A1">
      <selection activeCell="A1" sqref="A1:I1"/>
    </sheetView>
  </sheetViews>
  <sheetFormatPr defaultColWidth="9.00390625" defaultRowHeight="12.75"/>
  <cols>
    <col min="1" max="1" width="13.125" style="0" customWidth="1"/>
    <col min="2" max="2" width="1.625" style="0" customWidth="1"/>
    <col min="3" max="3" width="8.375" style="0" customWidth="1"/>
    <col min="4" max="4" width="8.25390625" style="0" customWidth="1"/>
    <col min="5" max="5" width="7.875" style="0" customWidth="1"/>
    <col min="6" max="6" width="1.625" style="0" customWidth="1"/>
    <col min="7" max="7" width="13.125" style="0" customWidth="1"/>
    <col min="8" max="8" width="9.625" style="0" bestFit="1" customWidth="1"/>
  </cols>
  <sheetData>
    <row r="1" spans="1:10" ht="13.5" thickBot="1">
      <c r="A1" s="99" t="s">
        <v>38</v>
      </c>
      <c r="B1" s="100"/>
      <c r="C1" s="100"/>
      <c r="D1" s="100"/>
      <c r="E1" s="100"/>
      <c r="F1" s="100"/>
      <c r="G1" s="100"/>
      <c r="H1" s="100"/>
      <c r="I1" s="100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92" t="s">
        <v>17</v>
      </c>
      <c r="D4" s="93"/>
      <c r="E4" s="94"/>
      <c r="F4" s="3"/>
      <c r="G4" s="92" t="s">
        <v>26</v>
      </c>
      <c r="H4" s="93"/>
      <c r="I4" s="94"/>
      <c r="J4" s="3"/>
    </row>
    <row r="5" spans="1:10" ht="12.75">
      <c r="A5" s="5" t="s">
        <v>0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6" t="s">
        <v>2</v>
      </c>
      <c r="D6" s="6" t="s">
        <v>3</v>
      </c>
      <c r="E6" s="6" t="s">
        <v>4</v>
      </c>
      <c r="F6" s="3"/>
      <c r="G6" s="5" t="s">
        <v>27</v>
      </c>
      <c r="H6" s="7" t="s">
        <v>22</v>
      </c>
      <c r="I6" s="7" t="s">
        <v>7</v>
      </c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49" t="s">
        <v>30</v>
      </c>
      <c r="B8" s="3"/>
      <c r="C8" s="8">
        <f>SUM(VOTANTI!P11)</f>
        <v>9763</v>
      </c>
      <c r="D8" s="8">
        <f>SUM(VOTANTI!Q11)</f>
        <v>10630</v>
      </c>
      <c r="E8" s="8">
        <f>SUM(C8:D8)</f>
        <v>20393</v>
      </c>
      <c r="F8" s="3"/>
      <c r="G8" s="85" t="s">
        <v>39</v>
      </c>
      <c r="H8" s="10">
        <v>10318</v>
      </c>
      <c r="I8" s="11">
        <f>SUM(H8/H$14)</f>
        <v>0.5206378040165506</v>
      </c>
      <c r="J8" s="84" t="s">
        <v>68</v>
      </c>
    </row>
    <row r="9" spans="1:10" ht="12.75">
      <c r="A9" s="3"/>
      <c r="B9" s="3"/>
      <c r="C9" s="3"/>
      <c r="D9" s="3"/>
      <c r="E9" s="3"/>
      <c r="F9" s="3"/>
      <c r="G9" s="12"/>
      <c r="H9" s="13"/>
      <c r="I9" s="14"/>
      <c r="J9" s="3"/>
    </row>
    <row r="10" spans="1:10" ht="12.75">
      <c r="A10" s="3"/>
      <c r="B10" s="3"/>
      <c r="C10" s="3"/>
      <c r="D10" s="3"/>
      <c r="E10" s="3"/>
      <c r="F10" s="3"/>
      <c r="G10" s="9" t="s">
        <v>40</v>
      </c>
      <c r="H10" s="10">
        <v>471</v>
      </c>
      <c r="I10" s="11">
        <f>SUM(H10/H$14)</f>
        <v>0.023766273085074174</v>
      </c>
      <c r="J10" s="3"/>
    </row>
    <row r="11" spans="1:10" ht="12.75">
      <c r="A11" s="3"/>
      <c r="B11" s="3"/>
      <c r="C11" s="3"/>
      <c r="D11" s="3"/>
      <c r="E11" s="3"/>
      <c r="F11" s="3"/>
      <c r="G11" s="15"/>
      <c r="H11" s="13"/>
      <c r="I11" s="16"/>
      <c r="J11" s="3"/>
    </row>
    <row r="12" spans="1:10" ht="12.75">
      <c r="A12" s="3"/>
      <c r="B12" s="3"/>
      <c r="C12" s="3"/>
      <c r="D12" s="3"/>
      <c r="E12" s="3"/>
      <c r="F12" s="3"/>
      <c r="G12" s="9" t="s">
        <v>41</v>
      </c>
      <c r="H12" s="10">
        <v>9029</v>
      </c>
      <c r="I12" s="11">
        <f>SUM(H12/H$14)</f>
        <v>0.4555959228983752</v>
      </c>
      <c r="J12" s="3"/>
    </row>
    <row r="13" spans="1:10" ht="12.75">
      <c r="A13" s="3"/>
      <c r="B13" s="3"/>
      <c r="C13" s="3"/>
      <c r="D13" s="3"/>
      <c r="E13" s="3"/>
      <c r="F13" s="3"/>
      <c r="G13" s="15"/>
      <c r="H13" s="13"/>
      <c r="I13" s="14"/>
      <c r="J13" s="3"/>
    </row>
    <row r="14" spans="1:10" ht="12.75">
      <c r="A14" s="3"/>
      <c r="B14" s="3"/>
      <c r="C14" s="3"/>
      <c r="D14" s="3"/>
      <c r="E14" s="3"/>
      <c r="F14" s="3"/>
      <c r="G14" s="18" t="s">
        <v>23</v>
      </c>
      <c r="H14" s="10">
        <f>SUM(H8:H13)</f>
        <v>19818</v>
      </c>
      <c r="I14" s="19">
        <f>SUM(I8:I13)</f>
        <v>1</v>
      </c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5" thickBot="1">
      <c r="A16" s="3"/>
      <c r="B16" s="3"/>
      <c r="C16" s="3"/>
      <c r="D16" s="3"/>
      <c r="E16" s="3"/>
      <c r="F16" s="3"/>
      <c r="G16" s="20" t="s">
        <v>32</v>
      </c>
      <c r="H16" s="21">
        <v>174</v>
      </c>
      <c r="I16" s="22">
        <f>SUM(H16/E8)</f>
        <v>0.008532339528269504</v>
      </c>
      <c r="J16" s="81" t="s">
        <v>25</v>
      </c>
    </row>
    <row r="17" spans="1:10" ht="13.5" thickBot="1">
      <c r="A17" s="3"/>
      <c r="B17" s="3"/>
      <c r="C17" s="3"/>
      <c r="D17" s="3"/>
      <c r="E17" s="3"/>
      <c r="F17" s="3"/>
      <c r="G17" s="20" t="s">
        <v>69</v>
      </c>
      <c r="H17" s="21">
        <v>401</v>
      </c>
      <c r="I17" s="22">
        <f>SUM(H17/E8)</f>
        <v>0.019663610062276272</v>
      </c>
      <c r="J17" s="81" t="s">
        <v>25</v>
      </c>
    </row>
    <row r="18" spans="1:2" ht="12.75">
      <c r="A18" s="3"/>
      <c r="B18" s="3"/>
    </row>
    <row r="19" spans="1:10" ht="13.5" thickBot="1">
      <c r="A19" s="3"/>
      <c r="B19" s="3"/>
      <c r="C19" s="3"/>
      <c r="D19" s="23" t="s">
        <v>31</v>
      </c>
      <c r="E19" s="24"/>
      <c r="F19" s="24"/>
      <c r="G19" s="24"/>
      <c r="H19" s="21">
        <v>2422</v>
      </c>
      <c r="I19" s="21"/>
      <c r="J19" s="3"/>
    </row>
    <row r="20" spans="1:10" ht="12.7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95" t="s">
        <v>39</v>
      </c>
      <c r="D21" s="63" t="s">
        <v>43</v>
      </c>
      <c r="E21" s="64"/>
      <c r="F21" s="64"/>
      <c r="G21" s="64"/>
      <c r="H21" s="65">
        <v>1287</v>
      </c>
      <c r="I21" s="66">
        <f>SUM(H21/H$55)</f>
        <v>0.07398252471832605</v>
      </c>
      <c r="J21" s="67"/>
    </row>
    <row r="22" spans="1:10" ht="12.75">
      <c r="A22" s="3"/>
      <c r="B22" s="3"/>
      <c r="C22" s="96"/>
      <c r="D22" s="68"/>
      <c r="E22" s="12"/>
      <c r="F22" s="12"/>
      <c r="G22" s="12"/>
      <c r="H22" s="13"/>
      <c r="I22" s="14"/>
      <c r="J22" s="69"/>
    </row>
    <row r="23" spans="1:10" ht="12.75">
      <c r="A23" s="3"/>
      <c r="B23" s="3"/>
      <c r="C23" s="96"/>
      <c r="D23" s="62" t="s">
        <v>33</v>
      </c>
      <c r="E23" s="28"/>
      <c r="F23" s="28"/>
      <c r="G23" s="28"/>
      <c r="H23" s="29">
        <v>519</v>
      </c>
      <c r="I23" s="30">
        <f>SUM(H23/H$55)</f>
        <v>0.029834444699931018</v>
      </c>
      <c r="J23" s="69"/>
    </row>
    <row r="24" spans="1:10" ht="12.75">
      <c r="A24" s="3"/>
      <c r="B24" s="3"/>
      <c r="C24" s="96"/>
      <c r="D24" s="68"/>
      <c r="E24" s="12"/>
      <c r="F24" s="12"/>
      <c r="G24" s="12"/>
      <c r="H24" s="13"/>
      <c r="I24" s="14"/>
      <c r="J24" s="69"/>
    </row>
    <row r="25" spans="1:10" ht="12.75">
      <c r="A25" s="3"/>
      <c r="B25" s="3"/>
      <c r="C25" s="96"/>
      <c r="D25" s="62" t="s">
        <v>44</v>
      </c>
      <c r="E25" s="28"/>
      <c r="F25" s="28"/>
      <c r="G25" s="28"/>
      <c r="H25" s="29">
        <v>4905</v>
      </c>
      <c r="I25" s="30">
        <f>SUM(H25/H$55)</f>
        <v>0.2819613704299839</v>
      </c>
      <c r="J25" s="69"/>
    </row>
    <row r="26" spans="1:10" ht="12.75">
      <c r="A26" s="3"/>
      <c r="B26" s="3"/>
      <c r="C26" s="96"/>
      <c r="D26" s="68"/>
      <c r="E26" s="12"/>
      <c r="F26" s="12"/>
      <c r="G26" s="12"/>
      <c r="H26" s="13"/>
      <c r="I26" s="14"/>
      <c r="J26" s="69"/>
    </row>
    <row r="27" spans="1:10" ht="12.75">
      <c r="A27" s="3"/>
      <c r="B27" s="3"/>
      <c r="C27" s="96"/>
      <c r="D27" s="62" t="s">
        <v>45</v>
      </c>
      <c r="E27" s="28"/>
      <c r="F27" s="28"/>
      <c r="G27" s="28"/>
      <c r="H27" s="29">
        <v>802</v>
      </c>
      <c r="I27" s="30">
        <f>SUM(H27/H$55)</f>
        <v>0.046102552310876066</v>
      </c>
      <c r="J27" s="69"/>
    </row>
    <row r="28" spans="1:10" ht="12.75">
      <c r="A28" s="3"/>
      <c r="B28" s="3"/>
      <c r="C28" s="96"/>
      <c r="D28" s="68"/>
      <c r="E28" s="12"/>
      <c r="F28" s="12"/>
      <c r="G28" s="12"/>
      <c r="H28" s="13"/>
      <c r="I28" s="14"/>
      <c r="J28" s="69"/>
    </row>
    <row r="29" spans="1:10" ht="12.75">
      <c r="A29" s="3"/>
      <c r="B29" s="3"/>
      <c r="C29" s="96"/>
      <c r="D29" s="62" t="s">
        <v>46</v>
      </c>
      <c r="E29" s="28"/>
      <c r="F29" s="28"/>
      <c r="G29" s="28"/>
      <c r="H29" s="29">
        <v>135</v>
      </c>
      <c r="I29" s="30">
        <f>SUM(H29/H$55)</f>
        <v>0.007760404690733502</v>
      </c>
      <c r="J29" s="69"/>
    </row>
    <row r="30" spans="1:10" ht="12.75">
      <c r="A30" s="3"/>
      <c r="B30" s="3"/>
      <c r="C30" s="96"/>
      <c r="D30" s="68"/>
      <c r="E30" s="12"/>
      <c r="F30" s="12"/>
      <c r="G30" s="12"/>
      <c r="H30" s="12"/>
      <c r="I30" s="16"/>
      <c r="J30" s="69"/>
    </row>
    <row r="31" spans="1:10" ht="12.75">
      <c r="A31" s="3"/>
      <c r="B31" s="3"/>
      <c r="C31" s="96"/>
      <c r="D31" s="62" t="s">
        <v>34</v>
      </c>
      <c r="E31" s="28"/>
      <c r="F31" s="28"/>
      <c r="G31" s="28"/>
      <c r="H31" s="29">
        <v>1301</v>
      </c>
      <c r="I31" s="30">
        <f>SUM(H31/H$55)</f>
        <v>0.07478730742699471</v>
      </c>
      <c r="J31" s="69"/>
    </row>
    <row r="32" spans="1:10" ht="12.75">
      <c r="A32" s="3"/>
      <c r="B32" s="3"/>
      <c r="C32" s="96"/>
      <c r="D32" s="68"/>
      <c r="E32" s="12"/>
      <c r="F32" s="12"/>
      <c r="G32" s="12"/>
      <c r="H32" s="12"/>
      <c r="I32" s="16"/>
      <c r="J32" s="69"/>
    </row>
    <row r="33" spans="1:10" ht="13.5" thickBot="1">
      <c r="A33" s="3"/>
      <c r="B33" s="3"/>
      <c r="C33" s="97"/>
      <c r="D33" s="72" t="s">
        <v>35</v>
      </c>
      <c r="E33" s="24"/>
      <c r="F33" s="24"/>
      <c r="G33" s="24"/>
      <c r="H33" s="21">
        <v>157</v>
      </c>
      <c r="I33" s="22">
        <f>SUM(H33/H$55)</f>
        <v>0.00902506323292711</v>
      </c>
      <c r="J33" s="78">
        <f>SUM(I21:I33)</f>
        <v>0.5234536675097724</v>
      </c>
    </row>
    <row r="34" spans="1:10" ht="13.5" thickBot="1">
      <c r="A34" s="3"/>
      <c r="B34" s="3"/>
      <c r="C34" s="12"/>
      <c r="D34" s="12"/>
      <c r="E34" s="12"/>
      <c r="F34" s="12"/>
      <c r="G34" s="12"/>
      <c r="H34" s="12"/>
      <c r="I34" s="16"/>
      <c r="J34" s="3"/>
    </row>
    <row r="35" spans="1:10" ht="13.5" thickBot="1">
      <c r="A35" s="3"/>
      <c r="B35" s="3"/>
      <c r="C35" s="61" t="s">
        <v>40</v>
      </c>
      <c r="D35" s="73" t="s">
        <v>47</v>
      </c>
      <c r="E35" s="74"/>
      <c r="F35" s="74"/>
      <c r="G35" s="74"/>
      <c r="H35" s="75">
        <v>325</v>
      </c>
      <c r="I35" s="76">
        <f>SUM(H35/H$55)</f>
        <v>0.01868245573695102</v>
      </c>
      <c r="J35" s="77">
        <f>SUM(I35)</f>
        <v>0.01868245573695102</v>
      </c>
    </row>
    <row r="36" spans="1:10" ht="12.75" customHeight="1" thickBot="1">
      <c r="A36" s="3"/>
      <c r="B36" s="3"/>
      <c r="C36" s="12"/>
      <c r="D36" s="12"/>
      <c r="E36" s="12"/>
      <c r="F36" s="12"/>
      <c r="G36" s="12"/>
      <c r="H36" s="12"/>
      <c r="I36" s="16"/>
      <c r="J36" s="3"/>
    </row>
    <row r="37" spans="1:10" ht="12.75">
      <c r="A37" s="3"/>
      <c r="B37" s="3"/>
      <c r="C37" s="98" t="s">
        <v>41</v>
      </c>
      <c r="D37" s="63" t="s">
        <v>48</v>
      </c>
      <c r="E37" s="64"/>
      <c r="F37" s="64"/>
      <c r="G37" s="64"/>
      <c r="H37" s="65">
        <v>163</v>
      </c>
      <c r="I37" s="66">
        <f>SUM(H37/H$55)</f>
        <v>0.009369970108070821</v>
      </c>
      <c r="J37" s="67"/>
    </row>
    <row r="38" spans="1:10" ht="12.75">
      <c r="A38" s="3"/>
      <c r="B38" s="3"/>
      <c r="C38" s="96"/>
      <c r="D38" s="68"/>
      <c r="E38" s="12"/>
      <c r="F38" s="12"/>
      <c r="G38" s="12"/>
      <c r="H38" s="12"/>
      <c r="I38" s="16"/>
      <c r="J38" s="69"/>
    </row>
    <row r="39" spans="1:10" ht="12.75">
      <c r="A39" s="3"/>
      <c r="B39" s="3"/>
      <c r="C39" s="96"/>
      <c r="D39" s="62" t="s">
        <v>49</v>
      </c>
      <c r="E39" s="28"/>
      <c r="F39" s="28"/>
      <c r="G39" s="28"/>
      <c r="H39" s="29">
        <v>994</v>
      </c>
      <c r="I39" s="30">
        <f>SUM(H39/H$55)</f>
        <v>0.05713957231547482</v>
      </c>
      <c r="J39" s="69"/>
    </row>
    <row r="40" spans="1:10" ht="12.75">
      <c r="A40" s="3"/>
      <c r="B40" s="3"/>
      <c r="C40" s="96"/>
      <c r="D40" s="68"/>
      <c r="E40" s="12"/>
      <c r="F40" s="12"/>
      <c r="G40" s="12"/>
      <c r="H40" s="12"/>
      <c r="I40" s="16"/>
      <c r="J40" s="69"/>
    </row>
    <row r="41" spans="1:10" ht="12.75">
      <c r="A41" s="3"/>
      <c r="B41" s="3"/>
      <c r="C41" s="96"/>
      <c r="D41" s="62" t="s">
        <v>50</v>
      </c>
      <c r="E41" s="28"/>
      <c r="F41" s="28"/>
      <c r="G41" s="28"/>
      <c r="H41" s="29">
        <v>1024</v>
      </c>
      <c r="I41" s="30">
        <f>SUM(H41/H$55)</f>
        <v>0.05886410669119338</v>
      </c>
      <c r="J41" s="69"/>
    </row>
    <row r="42" spans="1:10" ht="12.75">
      <c r="A42" s="3"/>
      <c r="B42" s="3"/>
      <c r="C42" s="96"/>
      <c r="D42" s="68"/>
      <c r="E42" s="12"/>
      <c r="F42" s="12"/>
      <c r="G42" s="12"/>
      <c r="H42" s="12"/>
      <c r="I42" s="16"/>
      <c r="J42" s="69"/>
    </row>
    <row r="43" spans="1:10" ht="12.75">
      <c r="A43" s="3"/>
      <c r="B43" s="3"/>
      <c r="C43" s="96"/>
      <c r="D43" s="62" t="s">
        <v>54</v>
      </c>
      <c r="E43" s="28"/>
      <c r="F43" s="28"/>
      <c r="G43" s="28"/>
      <c r="H43" s="29">
        <v>323</v>
      </c>
      <c r="I43" s="30">
        <f>SUM(H43/H$55)</f>
        <v>0.018567486778569786</v>
      </c>
      <c r="J43" s="69"/>
    </row>
    <row r="44" spans="1:10" ht="12.75">
      <c r="A44" s="3"/>
      <c r="B44" s="3"/>
      <c r="C44" s="96"/>
      <c r="D44" s="68"/>
      <c r="E44" s="12"/>
      <c r="F44" s="12"/>
      <c r="G44" s="12"/>
      <c r="H44" s="12"/>
      <c r="I44" s="16"/>
      <c r="J44" s="69"/>
    </row>
    <row r="45" spans="1:10" ht="12.75">
      <c r="A45" s="3"/>
      <c r="B45" s="3"/>
      <c r="C45" s="96"/>
      <c r="D45" s="62" t="s">
        <v>36</v>
      </c>
      <c r="E45" s="28"/>
      <c r="F45" s="28"/>
      <c r="G45" s="28"/>
      <c r="H45" s="29">
        <v>830</v>
      </c>
      <c r="I45" s="30">
        <f>SUM(H45/H$55)</f>
        <v>0.047712117728213384</v>
      </c>
      <c r="J45" s="69"/>
    </row>
    <row r="46" spans="1:10" ht="12.75">
      <c r="A46" s="3"/>
      <c r="B46" s="3"/>
      <c r="C46" s="96"/>
      <c r="D46" s="68"/>
      <c r="E46" s="12"/>
      <c r="F46" s="12"/>
      <c r="G46" s="12"/>
      <c r="H46" s="12"/>
      <c r="I46" s="16"/>
      <c r="J46" s="69"/>
    </row>
    <row r="47" spans="1:10" ht="12.75">
      <c r="A47" s="3"/>
      <c r="B47" s="3"/>
      <c r="C47" s="96"/>
      <c r="D47" s="62" t="s">
        <v>51</v>
      </c>
      <c r="E47" s="28"/>
      <c r="F47" s="28"/>
      <c r="G47" s="28"/>
      <c r="H47" s="29">
        <v>3936</v>
      </c>
      <c r="I47" s="30">
        <f>SUM(H47/H$55)</f>
        <v>0.22625891009427454</v>
      </c>
      <c r="J47" s="70"/>
    </row>
    <row r="48" spans="1:10" ht="12.75">
      <c r="A48" s="3"/>
      <c r="B48" s="3"/>
      <c r="C48" s="96"/>
      <c r="D48" s="68"/>
      <c r="E48" s="12"/>
      <c r="F48" s="12"/>
      <c r="G48" s="12"/>
      <c r="H48" s="12"/>
      <c r="I48" s="16"/>
      <c r="J48" s="69"/>
    </row>
    <row r="49" spans="1:10" ht="12.75">
      <c r="A49" s="3"/>
      <c r="B49" s="3"/>
      <c r="C49" s="96"/>
      <c r="D49" s="62" t="s">
        <v>52</v>
      </c>
      <c r="E49" s="28"/>
      <c r="F49" s="28"/>
      <c r="G49" s="28"/>
      <c r="H49" s="29">
        <v>404</v>
      </c>
      <c r="I49" s="30">
        <f>SUM(H49/H$55)</f>
        <v>0.023223729593009886</v>
      </c>
      <c r="J49" s="69"/>
    </row>
    <row r="50" spans="1:10" ht="12.75">
      <c r="A50" s="3"/>
      <c r="B50" s="3"/>
      <c r="C50" s="96"/>
      <c r="D50" s="68"/>
      <c r="E50" s="12"/>
      <c r="F50" s="12"/>
      <c r="G50" s="12"/>
      <c r="H50" s="12"/>
      <c r="I50" s="12"/>
      <c r="J50" s="69"/>
    </row>
    <row r="51" spans="3:10" ht="12.75">
      <c r="C51" s="96"/>
      <c r="D51" s="62" t="s">
        <v>55</v>
      </c>
      <c r="E51" s="28"/>
      <c r="F51" s="28"/>
      <c r="G51" s="28"/>
      <c r="H51" s="29">
        <v>132</v>
      </c>
      <c r="I51" s="30">
        <f>SUM(H51/H$55)</f>
        <v>0.007587951253161646</v>
      </c>
      <c r="J51" s="69"/>
    </row>
    <row r="52" spans="3:10" ht="12.75">
      <c r="C52" s="96"/>
      <c r="D52" s="71"/>
      <c r="E52" s="52"/>
      <c r="F52" s="52"/>
      <c r="G52" s="52"/>
      <c r="H52" s="52"/>
      <c r="I52" s="52"/>
      <c r="J52" s="70"/>
    </row>
    <row r="53" spans="3:10" ht="13.5" thickBot="1">
      <c r="C53" s="97"/>
      <c r="D53" s="72" t="s">
        <v>53</v>
      </c>
      <c r="E53" s="24"/>
      <c r="F53" s="24"/>
      <c r="G53" s="24"/>
      <c r="H53" s="21">
        <v>159</v>
      </c>
      <c r="I53" s="22">
        <f>SUM(H53/H$55)</f>
        <v>0.009140032191308347</v>
      </c>
      <c r="J53" s="88">
        <f>SUM(I37:I53)</f>
        <v>0.4578638767532766</v>
      </c>
    </row>
    <row r="55" spans="5:9" ht="13.5" thickBot="1">
      <c r="E55" s="23" t="s">
        <v>37</v>
      </c>
      <c r="F55" s="24"/>
      <c r="G55" s="24"/>
      <c r="H55" s="79">
        <f>SUM(H21:H53)</f>
        <v>17396</v>
      </c>
      <c r="I55" s="22">
        <f>SUM(I21:I53)</f>
        <v>1.0000000000000002</v>
      </c>
    </row>
  </sheetData>
  <sheetProtection/>
  <mergeCells count="5">
    <mergeCell ref="A1:I1"/>
    <mergeCell ref="C21:C33"/>
    <mergeCell ref="C37:C53"/>
    <mergeCell ref="C4:E4"/>
    <mergeCell ref="G4:I4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  <headerFooter alignWithMargins="0">
    <oddHeader>&amp;R&amp;"Verdana,Grassetto Corsivo"&amp;14S c r u t i n i</oddHeader>
    <oddFooter>&amp;CUfficio territoriale del Governo di Cremona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77"/>
  <sheetViews>
    <sheetView workbookViewId="0" topLeftCell="A1">
      <selection activeCell="A1" sqref="A1:I1"/>
    </sheetView>
  </sheetViews>
  <sheetFormatPr defaultColWidth="9.00390625" defaultRowHeight="12.75"/>
  <cols>
    <col min="1" max="1" width="22.375" style="0" bestFit="1" customWidth="1"/>
    <col min="2" max="2" width="1.625" style="0" customWidth="1"/>
    <col min="3" max="3" width="6.75390625" style="0" customWidth="1"/>
    <col min="4" max="4" width="8.00390625" style="0" bestFit="1" customWidth="1"/>
    <col min="5" max="5" width="7.00390625" style="0" bestFit="1" customWidth="1"/>
    <col min="6" max="6" width="1.625" style="0" customWidth="1"/>
    <col min="7" max="7" width="11.125" style="0" bestFit="1" customWidth="1"/>
    <col min="8" max="8" width="7.00390625" style="0" bestFit="1" customWidth="1"/>
  </cols>
  <sheetData>
    <row r="1" spans="1:10" ht="13.5" thickBot="1">
      <c r="A1" s="101" t="s">
        <v>38</v>
      </c>
      <c r="B1" s="102"/>
      <c r="C1" s="102"/>
      <c r="D1" s="102"/>
      <c r="E1" s="102"/>
      <c r="F1" s="102"/>
      <c r="G1" s="102"/>
      <c r="H1" s="102"/>
      <c r="I1" s="103"/>
      <c r="J1" s="3"/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48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92" t="s">
        <v>17</v>
      </c>
      <c r="D4" s="93"/>
      <c r="E4" s="94"/>
      <c r="F4" s="3"/>
      <c r="G4" s="92" t="s">
        <v>26</v>
      </c>
      <c r="H4" s="93"/>
      <c r="I4" s="94"/>
      <c r="J4" s="3"/>
    </row>
    <row r="5" spans="1:10" ht="12.75">
      <c r="A5" s="5" t="s">
        <v>28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6" t="s">
        <v>2</v>
      </c>
      <c r="D6" s="6" t="s">
        <v>3</v>
      </c>
      <c r="E6" s="6" t="s">
        <v>4</v>
      </c>
      <c r="F6" s="3"/>
      <c r="G6" s="5" t="s">
        <v>27</v>
      </c>
      <c r="H6" s="7" t="s">
        <v>22</v>
      </c>
      <c r="I6" s="7" t="s">
        <v>7</v>
      </c>
      <c r="J6" s="7" t="s">
        <v>42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49" t="s">
        <v>20</v>
      </c>
      <c r="B8" s="3"/>
      <c r="C8" s="8">
        <f>SUM(VOTANTI!P9)</f>
        <v>553</v>
      </c>
      <c r="D8" s="8">
        <f>SUM(VOTANTI!Q9)</f>
        <v>562</v>
      </c>
      <c r="E8" s="8">
        <f>SUM(C8:D8)</f>
        <v>1115</v>
      </c>
      <c r="F8" s="3"/>
      <c r="G8" s="86" t="s">
        <v>21</v>
      </c>
      <c r="H8" s="29">
        <v>792</v>
      </c>
      <c r="I8" s="30">
        <f>SUM(H8/H$11)</f>
        <v>0.7600767754318618</v>
      </c>
      <c r="J8" s="84" t="s">
        <v>68</v>
      </c>
    </row>
    <row r="9" spans="1:10" ht="12.75">
      <c r="A9" s="3"/>
      <c r="B9" s="3"/>
      <c r="C9" s="3"/>
      <c r="D9" s="3"/>
      <c r="E9" s="3"/>
      <c r="F9" s="3"/>
      <c r="G9" s="25" t="s">
        <v>63</v>
      </c>
      <c r="H9" s="10">
        <v>250</v>
      </c>
      <c r="I9" s="32">
        <f>SUM(H9/H$11)</f>
        <v>0.2399232245681382</v>
      </c>
      <c r="J9" s="31"/>
    </row>
    <row r="10" spans="1:10" ht="12.75">
      <c r="A10" s="3"/>
      <c r="B10" s="3"/>
      <c r="C10" s="3"/>
      <c r="D10" s="3"/>
      <c r="E10" s="3"/>
      <c r="F10" s="3"/>
      <c r="G10" s="25"/>
      <c r="H10" s="10"/>
      <c r="I10" s="32"/>
      <c r="J10" s="31"/>
    </row>
    <row r="11" spans="1:10" ht="12.75">
      <c r="A11" s="3"/>
      <c r="B11" s="3"/>
      <c r="C11" s="3"/>
      <c r="D11" s="3"/>
      <c r="E11" s="3"/>
      <c r="F11" s="3"/>
      <c r="G11" s="33" t="s">
        <v>23</v>
      </c>
      <c r="H11" s="17">
        <f>SUM(H8:H10)</f>
        <v>1042</v>
      </c>
      <c r="I11" s="26">
        <f>SUM(I8:I10)</f>
        <v>1</v>
      </c>
      <c r="J11" s="3"/>
    </row>
    <row r="12" spans="1:10" ht="12.75">
      <c r="A12" s="3"/>
      <c r="B12" s="3"/>
      <c r="C12" s="3"/>
      <c r="D12" s="3"/>
      <c r="E12" s="3"/>
      <c r="F12" s="3"/>
      <c r="G12" s="3"/>
      <c r="H12" s="17"/>
      <c r="I12" s="3"/>
      <c r="J12" s="3"/>
    </row>
    <row r="13" spans="1:10" ht="12.75">
      <c r="A13" s="3"/>
      <c r="B13" s="3"/>
      <c r="C13" s="3"/>
      <c r="D13" s="3"/>
      <c r="E13" s="3"/>
      <c r="F13" s="3"/>
      <c r="G13" s="34" t="s">
        <v>66</v>
      </c>
      <c r="H13" s="29">
        <v>0</v>
      </c>
      <c r="I13" s="30">
        <f>SUM(H13/E8)</f>
        <v>0</v>
      </c>
      <c r="J13" s="3"/>
    </row>
    <row r="14" spans="1:10" ht="12.75">
      <c r="A14" s="3"/>
      <c r="B14" s="3"/>
      <c r="C14" s="3"/>
      <c r="D14" s="3"/>
      <c r="E14" s="3"/>
      <c r="F14" s="3"/>
      <c r="G14" s="34" t="s">
        <v>24</v>
      </c>
      <c r="H14" s="29">
        <v>24</v>
      </c>
      <c r="I14" s="30">
        <f>SUM(H14/E8)</f>
        <v>0.021524663677130046</v>
      </c>
      <c r="J14" s="3"/>
    </row>
    <row r="15" spans="1:10" ht="12.75">
      <c r="A15" s="12"/>
      <c r="B15" s="12"/>
      <c r="C15" s="12"/>
      <c r="D15" s="12"/>
      <c r="E15" s="12"/>
      <c r="F15" s="12"/>
      <c r="G15" s="34" t="s">
        <v>65</v>
      </c>
      <c r="H15" s="29">
        <v>49</v>
      </c>
      <c r="I15" s="30">
        <f>SUM(H15/E8)</f>
        <v>0.04394618834080718</v>
      </c>
      <c r="J15" s="3"/>
    </row>
    <row r="16" spans="1:10" ht="12.75">
      <c r="A16" s="54"/>
      <c r="B16" s="54"/>
      <c r="C16" s="54"/>
      <c r="D16" s="54"/>
      <c r="E16" s="54"/>
      <c r="F16" s="54"/>
      <c r="G16" s="12"/>
      <c r="H16" s="12"/>
      <c r="I16" s="35" t="s">
        <v>25</v>
      </c>
      <c r="J16" s="54"/>
    </row>
    <row r="17" spans="1:10" ht="12.75">
      <c r="A17" s="54"/>
      <c r="B17" s="54"/>
      <c r="C17" s="51"/>
      <c r="D17" s="51"/>
      <c r="E17" s="51"/>
      <c r="F17" s="54"/>
      <c r="G17" s="51"/>
      <c r="H17" s="51"/>
      <c r="I17" s="51"/>
      <c r="J17" s="54"/>
    </row>
    <row r="18" spans="1:10" ht="12.75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2.75">
      <c r="A19" s="54"/>
      <c r="B19" s="54"/>
      <c r="C19" s="51"/>
      <c r="D19" s="51"/>
      <c r="E19" s="51"/>
      <c r="F19" s="54"/>
      <c r="G19" s="54"/>
      <c r="H19" s="51"/>
      <c r="I19" s="51"/>
      <c r="J19" s="54"/>
    </row>
    <row r="20" spans="1:10" ht="12.7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2.75">
      <c r="A21" s="55"/>
      <c r="B21" s="54"/>
      <c r="C21" s="56"/>
      <c r="D21" s="56"/>
      <c r="E21" s="56"/>
      <c r="F21" s="54"/>
      <c r="G21" s="54"/>
      <c r="H21" s="56"/>
      <c r="I21" s="57"/>
      <c r="J21" s="51"/>
    </row>
    <row r="22" spans="1:10" ht="12.75">
      <c r="A22" s="54"/>
      <c r="B22" s="54"/>
      <c r="C22" s="54"/>
      <c r="D22" s="54"/>
      <c r="E22" s="54"/>
      <c r="F22" s="54"/>
      <c r="G22" s="54"/>
      <c r="H22" s="56"/>
      <c r="I22" s="57"/>
      <c r="J22" s="51"/>
    </row>
    <row r="23" spans="1:10" ht="12.75">
      <c r="A23" s="54"/>
      <c r="B23" s="54"/>
      <c r="C23" s="54"/>
      <c r="D23" s="54"/>
      <c r="E23" s="54"/>
      <c r="F23" s="54"/>
      <c r="G23" s="53"/>
      <c r="H23" s="56"/>
      <c r="I23" s="58"/>
      <c r="J23" s="54"/>
    </row>
    <row r="24" spans="1:10" ht="12.75">
      <c r="A24" s="54"/>
      <c r="B24" s="54"/>
      <c r="C24" s="54"/>
      <c r="D24" s="54"/>
      <c r="E24" s="54"/>
      <c r="F24" s="54"/>
      <c r="G24" s="54"/>
      <c r="H24" s="56"/>
      <c r="I24" s="54"/>
      <c r="J24" s="54"/>
    </row>
    <row r="25" spans="1:10" ht="12.75">
      <c r="A25" s="54"/>
      <c r="B25" s="54"/>
      <c r="C25" s="54"/>
      <c r="D25" s="54"/>
      <c r="E25" s="54"/>
      <c r="F25" s="54"/>
      <c r="G25" s="53"/>
      <c r="H25" s="56"/>
      <c r="I25" s="57"/>
      <c r="J25" s="54"/>
    </row>
    <row r="26" spans="1:10" ht="12.75">
      <c r="A26" s="54"/>
      <c r="B26" s="54"/>
      <c r="C26" s="54"/>
      <c r="D26" s="54"/>
      <c r="E26" s="54"/>
      <c r="F26" s="54"/>
      <c r="G26" s="54"/>
      <c r="H26" s="54"/>
      <c r="I26" s="59"/>
      <c r="J26" s="54"/>
    </row>
    <row r="27" spans="1:10" ht="12.7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2.75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2.75">
      <c r="A29" s="54"/>
      <c r="B29" s="54"/>
      <c r="C29" s="51"/>
      <c r="D29" s="51"/>
      <c r="E29" s="51"/>
      <c r="F29" s="54"/>
      <c r="G29" s="51"/>
      <c r="H29" s="51"/>
      <c r="I29" s="51"/>
      <c r="J29" s="54"/>
    </row>
    <row r="30" spans="1:10" ht="12.7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2.75">
      <c r="A31" s="54"/>
      <c r="B31" s="54"/>
      <c r="C31" s="51"/>
      <c r="D31" s="51"/>
      <c r="E31" s="51"/>
      <c r="F31" s="54"/>
      <c r="G31" s="54"/>
      <c r="H31" s="51"/>
      <c r="I31" s="51"/>
      <c r="J31" s="54"/>
    </row>
    <row r="32" spans="1:10" ht="12.75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2.75">
      <c r="A33" s="55"/>
      <c r="B33" s="54"/>
      <c r="C33" s="56"/>
      <c r="D33" s="56"/>
      <c r="E33" s="56"/>
      <c r="F33" s="54"/>
      <c r="G33" s="54"/>
      <c r="H33" s="56"/>
      <c r="I33" s="57"/>
      <c r="J33" s="51"/>
    </row>
    <row r="34" spans="1:10" ht="12.75">
      <c r="A34" s="54"/>
      <c r="B34" s="54"/>
      <c r="C34" s="54"/>
      <c r="D34" s="54"/>
      <c r="E34" s="54"/>
      <c r="F34" s="54"/>
      <c r="G34" s="54"/>
      <c r="H34" s="56"/>
      <c r="I34" s="57"/>
      <c r="J34" s="51"/>
    </row>
    <row r="35" spans="1:10" ht="12.75">
      <c r="A35" s="54"/>
      <c r="B35" s="54"/>
      <c r="C35" s="54"/>
      <c r="D35" s="54"/>
      <c r="E35" s="54"/>
      <c r="F35" s="54"/>
      <c r="G35" s="53"/>
      <c r="H35" s="56"/>
      <c r="I35" s="58"/>
      <c r="J35" s="54"/>
    </row>
    <row r="36" spans="1:10" ht="12.75">
      <c r="A36" s="54"/>
      <c r="B36" s="54"/>
      <c r="C36" s="54"/>
      <c r="D36" s="54"/>
      <c r="E36" s="54"/>
      <c r="F36" s="54"/>
      <c r="G36" s="54"/>
      <c r="H36" s="56"/>
      <c r="I36" s="54"/>
      <c r="J36" s="54"/>
    </row>
    <row r="37" spans="1:10" ht="12.75">
      <c r="A37" s="54"/>
      <c r="B37" s="54"/>
      <c r="C37" s="54"/>
      <c r="D37" s="54"/>
      <c r="E37" s="54"/>
      <c r="F37" s="54"/>
      <c r="G37" s="53"/>
      <c r="H37" s="56"/>
      <c r="I37" s="57"/>
      <c r="J37" s="54"/>
    </row>
    <row r="38" spans="1:10" ht="12.75">
      <c r="A38" s="54"/>
      <c r="B38" s="54"/>
      <c r="C38" s="54"/>
      <c r="D38" s="54"/>
      <c r="E38" s="54"/>
      <c r="F38" s="54"/>
      <c r="G38" s="54"/>
      <c r="H38" s="54"/>
      <c r="I38" s="59"/>
      <c r="J38" s="54"/>
    </row>
    <row r="39" spans="1:10" ht="12.75">
      <c r="A39" s="54"/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12.75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12.75">
      <c r="A41" s="54"/>
      <c r="B41" s="54"/>
      <c r="C41" s="51"/>
      <c r="D41" s="51"/>
      <c r="E41" s="51"/>
      <c r="F41" s="54"/>
      <c r="G41" s="51"/>
      <c r="H41" s="51"/>
      <c r="I41" s="51"/>
      <c r="J41" s="54"/>
    </row>
    <row r="42" spans="1:10" ht="12.75">
      <c r="A42" s="54"/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2.75">
      <c r="A43" s="54"/>
      <c r="B43" s="54"/>
      <c r="C43" s="51"/>
      <c r="D43" s="51"/>
      <c r="E43" s="51"/>
      <c r="F43" s="54"/>
      <c r="G43" s="54"/>
      <c r="H43" s="51"/>
      <c r="I43" s="51"/>
      <c r="J43" s="54"/>
    </row>
    <row r="44" spans="1:10" ht="12.75">
      <c r="A44" s="54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2.75">
      <c r="A45" s="55"/>
      <c r="B45" s="54"/>
      <c r="C45" s="56"/>
      <c r="D45" s="56"/>
      <c r="E45" s="56"/>
      <c r="F45" s="54"/>
      <c r="G45" s="54"/>
      <c r="H45" s="56"/>
      <c r="I45" s="57"/>
      <c r="J45" s="51"/>
    </row>
    <row r="46" spans="1:10" ht="12.75">
      <c r="A46" s="54"/>
      <c r="B46" s="54"/>
      <c r="C46" s="54"/>
      <c r="D46" s="54"/>
      <c r="E46" s="54"/>
      <c r="F46" s="54"/>
      <c r="G46" s="54"/>
      <c r="H46" s="56"/>
      <c r="I46" s="57"/>
      <c r="J46" s="51"/>
    </row>
    <row r="47" spans="1:10" ht="12.75">
      <c r="A47" s="54"/>
      <c r="B47" s="54"/>
      <c r="C47" s="54"/>
      <c r="D47" s="54"/>
      <c r="E47" s="54"/>
      <c r="F47" s="54"/>
      <c r="G47" s="53"/>
      <c r="H47" s="56"/>
      <c r="I47" s="58"/>
      <c r="J47" s="54"/>
    </row>
    <row r="48" spans="1:10" ht="12.75">
      <c r="A48" s="54"/>
      <c r="B48" s="54"/>
      <c r="C48" s="54"/>
      <c r="D48" s="54"/>
      <c r="E48" s="54"/>
      <c r="F48" s="54"/>
      <c r="G48" s="54"/>
      <c r="H48" s="56"/>
      <c r="I48" s="54"/>
      <c r="J48" s="54"/>
    </row>
    <row r="49" spans="1:10" ht="12.75">
      <c r="A49" s="54"/>
      <c r="B49" s="54"/>
      <c r="C49" s="54"/>
      <c r="D49" s="54"/>
      <c r="E49" s="54"/>
      <c r="F49" s="54"/>
      <c r="G49" s="53"/>
      <c r="H49" s="56"/>
      <c r="I49" s="57"/>
      <c r="J49" s="54"/>
    </row>
    <row r="50" spans="1:10" ht="12.75">
      <c r="A50" s="54"/>
      <c r="B50" s="54"/>
      <c r="C50" s="54"/>
      <c r="D50" s="54"/>
      <c r="E50" s="54"/>
      <c r="F50" s="54"/>
      <c r="G50" s="54"/>
      <c r="H50" s="54"/>
      <c r="I50" s="59"/>
      <c r="J50" s="54"/>
    </row>
    <row r="51" spans="1:10" ht="12.7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2.75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12.75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10" ht="12.75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2.75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12.75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spans="1:10" ht="12.75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2.75">
      <c r="A58" s="60"/>
      <c r="B58" s="60"/>
      <c r="C58" s="60"/>
      <c r="D58" s="60"/>
      <c r="E58" s="60"/>
      <c r="F58" s="60"/>
      <c r="G58" s="60"/>
      <c r="H58" s="60"/>
      <c r="I58" s="60"/>
      <c r="J58" s="60"/>
    </row>
    <row r="59" spans="1:10" ht="12.75">
      <c r="A59" s="60"/>
      <c r="B59" s="60"/>
      <c r="C59" s="60"/>
      <c r="D59" s="60"/>
      <c r="E59" s="60"/>
      <c r="F59" s="60"/>
      <c r="G59" s="60"/>
      <c r="H59" s="60"/>
      <c r="I59" s="60"/>
      <c r="J59" s="60"/>
    </row>
    <row r="60" spans="1:10" ht="12.75">
      <c r="A60" s="60"/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12.75">
      <c r="A61" s="60"/>
      <c r="B61" s="60"/>
      <c r="C61" s="60"/>
      <c r="D61" s="60"/>
      <c r="E61" s="60"/>
      <c r="F61" s="60"/>
      <c r="G61" s="60"/>
      <c r="H61" s="60"/>
      <c r="I61" s="60"/>
      <c r="J61" s="60"/>
    </row>
    <row r="62" spans="1:10" ht="12.75">
      <c r="A62" s="60"/>
      <c r="B62" s="60"/>
      <c r="C62" s="60"/>
      <c r="D62" s="60"/>
      <c r="E62" s="60"/>
      <c r="F62" s="60"/>
      <c r="G62" s="60"/>
      <c r="H62" s="60"/>
      <c r="I62" s="60"/>
      <c r="J62" s="60"/>
    </row>
    <row r="63" spans="1:10" ht="12.75">
      <c r="A63" s="60"/>
      <c r="B63" s="60"/>
      <c r="C63" s="60"/>
      <c r="D63" s="60"/>
      <c r="E63" s="60"/>
      <c r="F63" s="60"/>
      <c r="G63" s="60"/>
      <c r="H63" s="60"/>
      <c r="I63" s="60"/>
      <c r="J63" s="60"/>
    </row>
    <row r="64" spans="1:10" ht="12.75">
      <c r="A64" s="60"/>
      <c r="B64" s="60"/>
      <c r="C64" s="60"/>
      <c r="D64" s="60"/>
      <c r="E64" s="60"/>
      <c r="F64" s="60"/>
      <c r="G64" s="60"/>
      <c r="H64" s="60"/>
      <c r="I64" s="60"/>
      <c r="J64" s="60"/>
    </row>
    <row r="65" spans="1:10" ht="12.75">
      <c r="A65" s="60"/>
      <c r="B65" s="60"/>
      <c r="C65" s="60"/>
      <c r="D65" s="60"/>
      <c r="E65" s="60"/>
      <c r="F65" s="60"/>
      <c r="G65" s="60"/>
      <c r="H65" s="60"/>
      <c r="I65" s="60"/>
      <c r="J65" s="60"/>
    </row>
    <row r="66" spans="1:10" ht="12.75">
      <c r="A66" s="60"/>
      <c r="B66" s="60"/>
      <c r="C66" s="60"/>
      <c r="D66" s="60"/>
      <c r="E66" s="60"/>
      <c r="F66" s="60"/>
      <c r="G66" s="60"/>
      <c r="H66" s="60"/>
      <c r="I66" s="60"/>
      <c r="J66" s="60"/>
    </row>
    <row r="67" spans="1:10" ht="12.75">
      <c r="A67" s="60"/>
      <c r="B67" s="60"/>
      <c r="C67" s="60"/>
      <c r="D67" s="60"/>
      <c r="E67" s="60"/>
      <c r="F67" s="60"/>
      <c r="G67" s="60"/>
      <c r="H67" s="60"/>
      <c r="I67" s="60"/>
      <c r="J67" s="60"/>
    </row>
    <row r="68" spans="1:10" ht="12.7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12.75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12.75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12.75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12.75">
      <c r="A73" s="52"/>
      <c r="B73" s="52"/>
      <c r="C73" s="52"/>
      <c r="D73" s="52"/>
      <c r="E73" s="52"/>
      <c r="F73" s="52"/>
      <c r="G73" s="52"/>
      <c r="H73" s="52"/>
      <c r="I73" s="52"/>
      <c r="J73" s="52"/>
    </row>
    <row r="74" spans="1:10" ht="12.75">
      <c r="A74" s="52"/>
      <c r="B74" s="52"/>
      <c r="C74" s="52"/>
      <c r="D74" s="52"/>
      <c r="E74" s="52"/>
      <c r="F74" s="52"/>
      <c r="G74" s="52"/>
      <c r="H74" s="52"/>
      <c r="I74" s="52"/>
      <c r="J74" s="52"/>
    </row>
    <row r="75" spans="1:10" ht="12.75">
      <c r="A75" s="52"/>
      <c r="B75" s="52"/>
      <c r="C75" s="52"/>
      <c r="D75" s="52"/>
      <c r="E75" s="52"/>
      <c r="F75" s="52"/>
      <c r="G75" s="52"/>
      <c r="H75" s="52"/>
      <c r="I75" s="52"/>
      <c r="J75" s="52"/>
    </row>
    <row r="76" spans="1:10" ht="12.75">
      <c r="A76" s="52"/>
      <c r="B76" s="52"/>
      <c r="C76" s="52"/>
      <c r="D76" s="52"/>
      <c r="E76" s="52"/>
      <c r="F76" s="52"/>
      <c r="G76" s="52"/>
      <c r="H76" s="52"/>
      <c r="I76" s="52"/>
      <c r="J76" s="52"/>
    </row>
    <row r="77" spans="1:10" ht="12.75">
      <c r="A77" s="52"/>
      <c r="B77" s="52"/>
      <c r="C77" s="52"/>
      <c r="D77" s="52"/>
      <c r="E77" s="52"/>
      <c r="F77" s="52"/>
      <c r="G77" s="52"/>
      <c r="H77" s="52"/>
      <c r="I77" s="52"/>
      <c r="J77" s="52"/>
    </row>
  </sheetData>
  <sheetProtection/>
  <mergeCells count="3">
    <mergeCell ref="C4:E4"/>
    <mergeCell ref="G4:I4"/>
    <mergeCell ref="A1:I1"/>
  </mergeCells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&amp;R&amp;"Verdana,Grassetto Corsivo"&amp;14S c r u t i n i</oddHeader>
    <oddFooter>&amp;CUfficio territoriale del Governo di Cremona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15"/>
  <sheetViews>
    <sheetView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.625" style="0" customWidth="1"/>
    <col min="4" max="4" width="8.00390625" style="0" bestFit="1" customWidth="1"/>
    <col min="5" max="5" width="7.625" style="0" customWidth="1"/>
    <col min="6" max="6" width="1.625" style="0" customWidth="1"/>
    <col min="7" max="7" width="10.375" style="0" bestFit="1" customWidth="1"/>
    <col min="8" max="8" width="7.375" style="0" customWidth="1"/>
  </cols>
  <sheetData>
    <row r="1" spans="1:10" ht="13.5" thickBot="1">
      <c r="A1" s="101" t="s">
        <v>38</v>
      </c>
      <c r="B1" s="102"/>
      <c r="C1" s="102"/>
      <c r="D1" s="102"/>
      <c r="E1" s="102"/>
      <c r="F1" s="102"/>
      <c r="G1" s="102"/>
      <c r="H1" s="102"/>
      <c r="I1" s="103"/>
      <c r="J1" s="3"/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48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92" t="s">
        <v>17</v>
      </c>
      <c r="D4" s="93"/>
      <c r="E4" s="94"/>
      <c r="F4" s="3"/>
      <c r="G4" s="92" t="s">
        <v>26</v>
      </c>
      <c r="H4" s="93"/>
      <c r="I4" s="94"/>
      <c r="J4" s="3"/>
    </row>
    <row r="5" spans="1:10" ht="12.75">
      <c r="A5" s="5" t="s">
        <v>28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6" t="s">
        <v>2</v>
      </c>
      <c r="D6" s="6" t="s">
        <v>3</v>
      </c>
      <c r="E6" s="6" t="s">
        <v>4</v>
      </c>
      <c r="F6" s="3"/>
      <c r="G6" s="5" t="s">
        <v>27</v>
      </c>
      <c r="H6" s="7" t="s">
        <v>22</v>
      </c>
      <c r="I6" s="7" t="s">
        <v>7</v>
      </c>
      <c r="J6" s="7" t="s">
        <v>42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49" t="s">
        <v>12</v>
      </c>
      <c r="B8" s="3"/>
      <c r="C8" s="8">
        <f>SUM(VOTANTI!P13)</f>
        <v>468</v>
      </c>
      <c r="D8" s="8">
        <f>SUM(VOTANTI!Q13)</f>
        <v>426</v>
      </c>
      <c r="E8" s="8">
        <f>SUM(C8:D8)</f>
        <v>894</v>
      </c>
      <c r="F8" s="3"/>
      <c r="G8" s="86" t="s">
        <v>62</v>
      </c>
      <c r="H8" s="29">
        <v>480</v>
      </c>
      <c r="I8" s="30">
        <f>SUM(H8/H10)</f>
        <v>0.5485714285714286</v>
      </c>
      <c r="J8" s="84" t="s">
        <v>68</v>
      </c>
    </row>
    <row r="9" spans="1:10" ht="12.75">
      <c r="A9" s="3"/>
      <c r="B9" s="3"/>
      <c r="C9" s="3"/>
      <c r="D9" s="3"/>
      <c r="E9" s="3"/>
      <c r="F9" s="3"/>
      <c r="G9" s="25" t="s">
        <v>29</v>
      </c>
      <c r="H9" s="10">
        <v>395</v>
      </c>
      <c r="I9" s="32">
        <f>SUM(H9/H10)</f>
        <v>0.4514285714285714</v>
      </c>
      <c r="J9" s="31"/>
    </row>
    <row r="10" spans="1:10" ht="12.75">
      <c r="A10" s="3"/>
      <c r="B10" s="3"/>
      <c r="C10" s="3"/>
      <c r="D10" s="3"/>
      <c r="E10" s="3"/>
      <c r="F10" s="3"/>
      <c r="G10" s="33" t="s">
        <v>23</v>
      </c>
      <c r="H10" s="17">
        <f>SUM(H8:H9)</f>
        <v>875</v>
      </c>
      <c r="I10" s="26">
        <f>SUM(I8:I9)</f>
        <v>1</v>
      </c>
      <c r="J10" s="3"/>
    </row>
    <row r="11" spans="1:10" ht="12.75">
      <c r="A11" s="3"/>
      <c r="B11" s="3"/>
      <c r="C11" s="3"/>
      <c r="D11" s="3"/>
      <c r="E11" s="3"/>
      <c r="F11" s="3"/>
      <c r="G11" s="3"/>
      <c r="H11" s="17"/>
      <c r="I11" s="3"/>
      <c r="J11" s="3"/>
    </row>
    <row r="12" spans="1:10" ht="12.75">
      <c r="A12" s="3"/>
      <c r="B12" s="3"/>
      <c r="C12" s="3"/>
      <c r="D12" s="3"/>
      <c r="E12" s="3"/>
      <c r="F12" s="3"/>
      <c r="G12" s="34" t="s">
        <v>66</v>
      </c>
      <c r="H12" s="82">
        <v>0</v>
      </c>
      <c r="I12" s="30">
        <f>SUM(H12/E8)</f>
        <v>0</v>
      </c>
      <c r="J12" s="3"/>
    </row>
    <row r="13" spans="1:10" ht="12.75">
      <c r="A13" s="3"/>
      <c r="B13" s="3"/>
      <c r="C13" s="3"/>
      <c r="D13" s="3"/>
      <c r="E13" s="3"/>
      <c r="F13" s="3"/>
      <c r="G13" s="34" t="s">
        <v>24</v>
      </c>
      <c r="H13" s="29">
        <v>14</v>
      </c>
      <c r="I13" s="30">
        <f>SUM(H13/E8)</f>
        <v>0.015659955257270694</v>
      </c>
      <c r="J13" s="3"/>
    </row>
    <row r="14" spans="7:9" ht="12.75">
      <c r="G14" s="34" t="s">
        <v>65</v>
      </c>
      <c r="H14" s="29">
        <v>5</v>
      </c>
      <c r="I14" s="30">
        <f>SUM(H14/E8)</f>
        <v>0.005592841163310962</v>
      </c>
    </row>
    <row r="15" ht="12.75">
      <c r="I15" s="35" t="s">
        <v>25</v>
      </c>
    </row>
  </sheetData>
  <mergeCells count="3">
    <mergeCell ref="A1:I1"/>
    <mergeCell ref="C4:E4"/>
    <mergeCell ref="G4:I4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  <headerFooter alignWithMargins="0">
    <oddHeader>&amp;R&amp;"Verdana,Grassetto Corsivo"&amp;14S c r u t i n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J16"/>
  <sheetViews>
    <sheetView workbookViewId="0" topLeftCell="A1">
      <selection activeCell="A1" sqref="A1:I1"/>
    </sheetView>
  </sheetViews>
  <sheetFormatPr defaultColWidth="9.00390625" defaultRowHeight="12.75"/>
  <cols>
    <col min="1" max="1" width="18.125" style="0" bestFit="1" customWidth="1"/>
    <col min="2" max="2" width="1.625" style="0" customWidth="1"/>
    <col min="6" max="6" width="1.625" style="0" customWidth="1"/>
  </cols>
  <sheetData>
    <row r="1" spans="1:10" ht="13.5" thickBot="1">
      <c r="A1" s="101" t="s">
        <v>38</v>
      </c>
      <c r="B1" s="102"/>
      <c r="C1" s="102"/>
      <c r="D1" s="102"/>
      <c r="E1" s="102"/>
      <c r="F1" s="102"/>
      <c r="G1" s="102"/>
      <c r="H1" s="102"/>
      <c r="I1" s="103"/>
      <c r="J1" s="3"/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48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92" t="s">
        <v>17</v>
      </c>
      <c r="D4" s="93"/>
      <c r="E4" s="94"/>
      <c r="F4" s="3"/>
      <c r="G4" s="92" t="s">
        <v>26</v>
      </c>
      <c r="H4" s="93"/>
      <c r="I4" s="94"/>
      <c r="J4" s="3"/>
    </row>
    <row r="5" spans="1:10" ht="12.75">
      <c r="A5" s="5" t="s">
        <v>28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6" t="s">
        <v>2</v>
      </c>
      <c r="D6" s="6" t="s">
        <v>3</v>
      </c>
      <c r="E6" s="6" t="s">
        <v>4</v>
      </c>
      <c r="F6" s="3"/>
      <c r="G6" s="5" t="s">
        <v>27</v>
      </c>
      <c r="H6" s="7" t="s">
        <v>22</v>
      </c>
      <c r="I6" s="7" t="s">
        <v>7</v>
      </c>
      <c r="J6" s="7" t="s">
        <v>42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49" t="s">
        <v>13</v>
      </c>
      <c r="B8" s="3"/>
      <c r="C8" s="8">
        <f>SUM(VOTANTI!P15)</f>
        <v>709</v>
      </c>
      <c r="D8" s="8">
        <f>SUM(VOTANTI!Q15)</f>
        <v>756</v>
      </c>
      <c r="E8" s="8">
        <f>SUM(C8:D8)</f>
        <v>1465</v>
      </c>
      <c r="F8" s="3"/>
      <c r="G8" s="28" t="s">
        <v>64</v>
      </c>
      <c r="H8" s="29">
        <v>325</v>
      </c>
      <c r="I8" s="30">
        <f>SUM(H8/H11)</f>
        <v>0.23264137437365784</v>
      </c>
      <c r="J8" s="31"/>
    </row>
    <row r="9" spans="1:10" ht="12.75">
      <c r="A9" s="3"/>
      <c r="B9" s="3"/>
      <c r="C9" s="3"/>
      <c r="D9" s="3"/>
      <c r="E9" s="3"/>
      <c r="F9" s="3"/>
      <c r="G9" s="25" t="s">
        <v>60</v>
      </c>
      <c r="H9" s="10">
        <v>151</v>
      </c>
      <c r="I9" s="32">
        <f>SUM(H9/H11)</f>
        <v>0.10808876163206872</v>
      </c>
      <c r="J9" s="31"/>
    </row>
    <row r="10" spans="1:10" ht="12.75">
      <c r="A10" s="3"/>
      <c r="B10" s="3"/>
      <c r="C10" s="3"/>
      <c r="D10" s="3"/>
      <c r="E10" s="3"/>
      <c r="F10" s="3"/>
      <c r="G10" s="87" t="s">
        <v>61</v>
      </c>
      <c r="H10" s="10">
        <v>921</v>
      </c>
      <c r="I10" s="32">
        <f>SUM(H10/H11)</f>
        <v>0.6592698639942735</v>
      </c>
      <c r="J10" s="84" t="s">
        <v>68</v>
      </c>
    </row>
    <row r="11" spans="1:10" ht="12.75">
      <c r="A11" s="3"/>
      <c r="B11" s="3"/>
      <c r="C11" s="3"/>
      <c r="D11" s="3"/>
      <c r="E11" s="3"/>
      <c r="F11" s="3"/>
      <c r="G11" s="33" t="s">
        <v>23</v>
      </c>
      <c r="H11" s="17">
        <f>SUM(H8:H10)</f>
        <v>1397</v>
      </c>
      <c r="I11" s="26">
        <f>SUM(I8:I10)</f>
        <v>1</v>
      </c>
      <c r="J11" s="3"/>
    </row>
    <row r="12" spans="1:10" ht="12.75">
      <c r="A12" s="3"/>
      <c r="B12" s="3"/>
      <c r="C12" s="3"/>
      <c r="D12" s="3"/>
      <c r="E12" s="3"/>
      <c r="F12" s="3"/>
      <c r="G12" s="3"/>
      <c r="H12" s="17"/>
      <c r="I12" s="3"/>
      <c r="J12" s="3"/>
    </row>
    <row r="13" spans="1:10" ht="12.75">
      <c r="A13" s="3"/>
      <c r="B13" s="3"/>
      <c r="C13" s="3"/>
      <c r="D13" s="3"/>
      <c r="E13" s="3"/>
      <c r="F13" s="3"/>
      <c r="G13" s="34" t="s">
        <v>66</v>
      </c>
      <c r="H13" s="82">
        <v>0</v>
      </c>
      <c r="I13" s="30">
        <f>SUM(H13/E8)</f>
        <v>0</v>
      </c>
      <c r="J13" s="3"/>
    </row>
    <row r="14" spans="7:9" ht="12.75">
      <c r="G14" s="34" t="s">
        <v>24</v>
      </c>
      <c r="H14" s="29">
        <v>26</v>
      </c>
      <c r="I14" s="30">
        <f>SUM(H14/E8)</f>
        <v>0.017747440273037544</v>
      </c>
    </row>
    <row r="15" spans="7:9" ht="12.75">
      <c r="G15" s="34" t="s">
        <v>65</v>
      </c>
      <c r="H15" s="29">
        <v>42</v>
      </c>
      <c r="I15" s="30">
        <f>SUM(H15/E8)</f>
        <v>0.028668941979522185</v>
      </c>
    </row>
    <row r="16" ht="12.75">
      <c r="I16" s="35" t="s">
        <v>25</v>
      </c>
    </row>
  </sheetData>
  <mergeCells count="3">
    <mergeCell ref="A1:I1"/>
    <mergeCell ref="C4:E4"/>
    <mergeCell ref="G4:I4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  <headerFooter alignWithMargins="0">
    <oddHeader>&amp;R&amp;"Verdana,Grassetto Corsivo"&amp;14S c r u t i n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J15"/>
  <sheetViews>
    <sheetView workbookViewId="0" topLeftCell="A1">
      <selection activeCell="A1" sqref="A1:I1"/>
    </sheetView>
  </sheetViews>
  <sheetFormatPr defaultColWidth="9.00390625" defaultRowHeight="12.75"/>
  <cols>
    <col min="1" max="1" width="22.375" style="0" bestFit="1" customWidth="1"/>
    <col min="2" max="2" width="1.625" style="0" customWidth="1"/>
    <col min="3" max="3" width="6.50390625" style="0" bestFit="1" customWidth="1"/>
    <col min="4" max="4" width="8.00390625" style="0" bestFit="1" customWidth="1"/>
    <col min="5" max="5" width="8.125" style="0" customWidth="1"/>
    <col min="6" max="6" width="1.625" style="0" customWidth="1"/>
    <col min="7" max="7" width="9.25390625" style="0" bestFit="1" customWidth="1"/>
    <col min="8" max="8" width="8.00390625" style="0" customWidth="1"/>
    <col min="9" max="9" width="8.25390625" style="0" bestFit="1" customWidth="1"/>
  </cols>
  <sheetData>
    <row r="1" spans="1:10" ht="13.5" thickBot="1">
      <c r="A1" s="101" t="s">
        <v>38</v>
      </c>
      <c r="B1" s="102"/>
      <c r="C1" s="102"/>
      <c r="D1" s="102"/>
      <c r="E1" s="102"/>
      <c r="F1" s="102"/>
      <c r="G1" s="102"/>
      <c r="H1" s="102"/>
      <c r="I1" s="103"/>
      <c r="J1" s="3"/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48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92" t="s">
        <v>17</v>
      </c>
      <c r="D4" s="93"/>
      <c r="E4" s="94"/>
      <c r="F4" s="3"/>
      <c r="G4" s="92" t="s">
        <v>26</v>
      </c>
      <c r="H4" s="93"/>
      <c r="I4" s="94"/>
      <c r="J4" s="3"/>
    </row>
    <row r="5" spans="1:10" ht="12.75">
      <c r="A5" s="5" t="s">
        <v>28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6" t="s">
        <v>2</v>
      </c>
      <c r="D6" s="6" t="s">
        <v>3</v>
      </c>
      <c r="E6" s="6" t="s">
        <v>4</v>
      </c>
      <c r="F6" s="3"/>
      <c r="G6" s="5" t="s">
        <v>27</v>
      </c>
      <c r="H6" s="7" t="s">
        <v>22</v>
      </c>
      <c r="I6" s="7" t="s">
        <v>7</v>
      </c>
      <c r="J6" s="7" t="s">
        <v>42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49" t="s">
        <v>14</v>
      </c>
      <c r="B8" s="3"/>
      <c r="C8" s="8">
        <f>SUM(VOTANTI!P17)</f>
        <v>234</v>
      </c>
      <c r="D8" s="8">
        <f>SUM(VOTANTI!Q17)</f>
        <v>225</v>
      </c>
      <c r="E8" s="8">
        <f>SUM(C8:D8)</f>
        <v>459</v>
      </c>
      <c r="F8" s="3"/>
      <c r="G8" s="86" t="s">
        <v>58</v>
      </c>
      <c r="H8" s="29">
        <v>271</v>
      </c>
      <c r="I8" s="30">
        <f>SUM(H8/H10)</f>
        <v>0.620137299771167</v>
      </c>
      <c r="J8" s="84" t="s">
        <v>68</v>
      </c>
    </row>
    <row r="9" spans="1:9" ht="12.75">
      <c r="A9" s="3"/>
      <c r="B9" s="3"/>
      <c r="C9" s="3"/>
      <c r="D9" s="3"/>
      <c r="E9" s="3"/>
      <c r="F9" s="3"/>
      <c r="G9" s="25" t="s">
        <v>59</v>
      </c>
      <c r="H9" s="10">
        <v>166</v>
      </c>
      <c r="I9" s="32">
        <f>SUM(H9/H10)</f>
        <v>0.37986270022883295</v>
      </c>
    </row>
    <row r="10" spans="1:10" ht="12.75">
      <c r="A10" s="3"/>
      <c r="B10" s="3"/>
      <c r="C10" s="3"/>
      <c r="D10" s="3"/>
      <c r="E10" s="3"/>
      <c r="F10" s="3"/>
      <c r="G10" s="33" t="s">
        <v>23</v>
      </c>
      <c r="H10" s="17">
        <f>SUM(H8:H9)</f>
        <v>437</v>
      </c>
      <c r="I10" s="26">
        <f>SUM(I8:I9)</f>
        <v>1</v>
      </c>
      <c r="J10" s="3"/>
    </row>
    <row r="11" spans="1:10" ht="12.75">
      <c r="A11" s="3"/>
      <c r="B11" s="3"/>
      <c r="C11" s="3"/>
      <c r="D11" s="3"/>
      <c r="E11" s="3"/>
      <c r="F11" s="3"/>
      <c r="G11" s="3"/>
      <c r="H11" s="17"/>
      <c r="I11" s="3"/>
      <c r="J11" s="3"/>
    </row>
    <row r="12" spans="1:10" ht="12.75">
      <c r="A12" s="3"/>
      <c r="B12" s="3"/>
      <c r="C12" s="3"/>
      <c r="D12" s="3"/>
      <c r="E12" s="3"/>
      <c r="F12" s="3"/>
      <c r="G12" s="34" t="s">
        <v>66</v>
      </c>
      <c r="H12" s="82">
        <v>0</v>
      </c>
      <c r="I12" s="30">
        <f>SUM(H12/E8)</f>
        <v>0</v>
      </c>
      <c r="J12" s="3"/>
    </row>
    <row r="13" spans="1:10" ht="12.75">
      <c r="A13" s="3"/>
      <c r="B13" s="3"/>
      <c r="C13" s="3"/>
      <c r="D13" s="3"/>
      <c r="E13" s="3"/>
      <c r="F13" s="3"/>
      <c r="G13" s="34" t="s">
        <v>24</v>
      </c>
      <c r="H13" s="29">
        <v>13</v>
      </c>
      <c r="I13" s="30">
        <f>SUM(H13/E8)</f>
        <v>0.02832244008714597</v>
      </c>
      <c r="J13" s="3"/>
    </row>
    <row r="14" spans="7:9" ht="12.75">
      <c r="G14" s="34" t="s">
        <v>65</v>
      </c>
      <c r="H14" s="29">
        <v>9</v>
      </c>
      <c r="I14" s="30">
        <f>SUM(H14/E8)</f>
        <v>0.0196078431372549</v>
      </c>
    </row>
    <row r="15" ht="12.75">
      <c r="I15" s="35" t="s">
        <v>25</v>
      </c>
    </row>
  </sheetData>
  <mergeCells count="3">
    <mergeCell ref="A1:I1"/>
    <mergeCell ref="C4:E4"/>
    <mergeCell ref="G4:I4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  <headerFooter alignWithMargins="0">
    <oddHeader>&amp;R&amp;"Verdana,Grassetto Corsivo"&amp;14S c r u t i n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amedeo girardotti</dc:creator>
  <cp:keywords/>
  <dc:description/>
  <cp:lastModifiedBy>girardotti</cp:lastModifiedBy>
  <cp:lastPrinted>2007-05-28T20:38:21Z</cp:lastPrinted>
  <dcterms:created xsi:type="dcterms:W3CDTF">2002-05-22T13:52:52Z</dcterms:created>
  <dcterms:modified xsi:type="dcterms:W3CDTF">2008-02-12T14:18:14Z</dcterms:modified>
  <cp:category/>
  <cp:version/>
  <cp:contentType/>
  <cp:contentStatus/>
</cp:coreProperties>
</file>